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8\"/>
    </mc:Choice>
  </mc:AlternateContent>
  <bookViews>
    <workbookView xWindow="0" yWindow="0" windowWidth="28800" windowHeight="13125"/>
  </bookViews>
  <sheets>
    <sheet name="Plan de Acción " sheetId="1" r:id="rId1"/>
  </sheets>
  <definedNames>
    <definedName name="_xlnm.Print_Area" localSheetId="0">'Plan de Acción '!$A$1:$V$99</definedName>
    <definedName name="_xlnm.Print_Titles" localSheetId="0">'Plan de Acción '!$1:$9</definedName>
  </definedNames>
  <calcPr calcId="152511"/>
</workbook>
</file>

<file path=xl/calcChain.xml><?xml version="1.0" encoding="utf-8"?>
<calcChain xmlns="http://schemas.openxmlformats.org/spreadsheetml/2006/main">
  <c r="S83" i="1" l="1"/>
  <c r="S95" i="1"/>
  <c r="I83" i="1"/>
  <c r="T94" i="1" l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I10" i="1" l="1"/>
  <c r="U10" i="1"/>
  <c r="U11" i="1"/>
  <c r="U12" i="1"/>
  <c r="U13" i="1"/>
  <c r="I14" i="1"/>
  <c r="U14" i="1"/>
  <c r="U15" i="1"/>
  <c r="U16" i="1"/>
  <c r="U17" i="1"/>
  <c r="I18" i="1"/>
  <c r="U18" i="1"/>
  <c r="U19" i="1"/>
  <c r="U20" i="1"/>
  <c r="U21" i="1"/>
  <c r="I22" i="1"/>
  <c r="U22" i="1"/>
  <c r="U23" i="1"/>
  <c r="U24" i="1"/>
  <c r="U25" i="1"/>
  <c r="I26" i="1"/>
  <c r="U26" i="1"/>
  <c r="U27" i="1"/>
  <c r="U28" i="1"/>
  <c r="U29" i="1"/>
  <c r="I30" i="1"/>
  <c r="U30" i="1"/>
  <c r="U31" i="1"/>
  <c r="U32" i="1"/>
  <c r="U33" i="1"/>
  <c r="I34" i="1"/>
  <c r="U34" i="1"/>
  <c r="U35" i="1"/>
  <c r="I38" i="1"/>
  <c r="U38" i="1"/>
  <c r="I43" i="1"/>
  <c r="U43" i="1"/>
  <c r="U44" i="1"/>
  <c r="U45" i="1"/>
  <c r="U46" i="1"/>
  <c r="I47" i="1"/>
  <c r="U47" i="1"/>
  <c r="U48" i="1"/>
  <c r="U49" i="1"/>
  <c r="U50" i="1"/>
  <c r="I51" i="1"/>
  <c r="U51" i="1"/>
  <c r="U52" i="1"/>
  <c r="U53" i="1"/>
  <c r="U54" i="1"/>
  <c r="I55" i="1"/>
  <c r="U55" i="1"/>
  <c r="U56" i="1"/>
  <c r="U57" i="1"/>
  <c r="U58" i="1"/>
  <c r="I59" i="1"/>
  <c r="U59" i="1"/>
  <c r="U60" i="1"/>
  <c r="U61" i="1"/>
  <c r="U62" i="1"/>
  <c r="I63" i="1"/>
  <c r="U63" i="1"/>
  <c r="U64" i="1"/>
  <c r="U65" i="1"/>
  <c r="U66" i="1"/>
  <c r="I67" i="1"/>
  <c r="U67" i="1"/>
  <c r="U68" i="1"/>
  <c r="U69" i="1"/>
  <c r="U70" i="1"/>
  <c r="I71" i="1"/>
  <c r="U71" i="1"/>
  <c r="U72" i="1"/>
  <c r="U73" i="1"/>
  <c r="U74" i="1"/>
  <c r="I75" i="1"/>
  <c r="U75" i="1"/>
  <c r="U76" i="1"/>
  <c r="U77" i="1"/>
  <c r="U78" i="1"/>
  <c r="I79" i="1"/>
  <c r="U79" i="1"/>
  <c r="U80" i="1"/>
  <c r="U81" i="1"/>
  <c r="U82" i="1"/>
  <c r="I87" i="1"/>
  <c r="U87" i="1"/>
  <c r="U88" i="1"/>
  <c r="U89" i="1"/>
  <c r="U90" i="1"/>
  <c r="I91" i="1"/>
  <c r="U91" i="1"/>
  <c r="U92" i="1"/>
  <c r="U93" i="1"/>
  <c r="U94" i="1"/>
  <c r="T95" i="1"/>
  <c r="U95" i="1" l="1"/>
  <c r="I95" i="1"/>
</calcChain>
</file>

<file path=xl/sharedStrings.xml><?xml version="1.0" encoding="utf-8"?>
<sst xmlns="http://schemas.openxmlformats.org/spreadsheetml/2006/main" count="97" uniqueCount="87">
  <si>
    <t>FECHA</t>
  </si>
  <si>
    <t>SECRETARIA DE GESTIÓN INTEGRAL</t>
  </si>
  <si>
    <t>CARGO</t>
  </si>
  <si>
    <t>OMAYRA ESPERANZA CORTÉS ARIZA</t>
  </si>
  <si>
    <t>REVISÓ/NOMBRE</t>
  </si>
  <si>
    <t>ELABORÓ /NOMBRE</t>
  </si>
  <si>
    <t xml:space="preserve">EJECUCIÓN  RECURSOS PROGRAMADOS </t>
  </si>
  <si>
    <t xml:space="preserve">TOTALES </t>
  </si>
  <si>
    <t>Número de programas juveniles que promueven la participación de esta población en la Emisora de Sopó implementados</t>
  </si>
  <si>
    <t>Implementar un programa juvenil que promueva la participación de esta población en la Emisora de Sopó</t>
  </si>
  <si>
    <t xml:space="preserve">Porcentaje de avance en la gestión de la conformación del Consejo Municipal de Juventud </t>
  </si>
  <si>
    <t>Gestionar la conformación del Consejo Municipal de Juventud</t>
  </si>
  <si>
    <t>Número de plataformas juveniles conformadas</t>
  </si>
  <si>
    <t>Brindar apoyo para lograr la conformación de la plataforma juvenil</t>
  </si>
  <si>
    <t>implementacion de la escuela de liderazgo juvenil y desarrollo territorial</t>
  </si>
  <si>
    <t xml:space="preserve">Número de escuelas de liderazgo creadas e implementadas </t>
  </si>
  <si>
    <t xml:space="preserve">Crear e implementar la escuela de liderazgo </t>
  </si>
  <si>
    <t>Porcentaje de avance en el proceso de evaluación para la creación de dos rutas universitarias gratuitas para los estudiantes que lo requieran</t>
  </si>
  <si>
    <t>Evaluar la viabilidad de establecer una ruta universitaria gratuita de ida hacia el portal norte de Bogotá en horas de la mañana y una ruta circular Sopó- Chía- Cajicá- Zipaquirá- Sopó en horas de la tarde para los estudiantes que quieran o estén estudiando de noche en estos lugares</t>
  </si>
  <si>
    <t>Prestación de servicios para la coordinación y enlace con el  Sena</t>
  </si>
  <si>
    <t xml:space="preserve">creditos educativos, incentivos especiales y subsidio de transporte </t>
  </si>
  <si>
    <t>Número de personas beneficiadas a través del Fondo para el Fomento de la Educación Superior (FOES)</t>
  </si>
  <si>
    <t>Modificar e incrementar los beneficios del Fondo para el Fomento de la Educación Superior (FOES) beneficiando a 450 personas</t>
  </si>
  <si>
    <t>Número de estrategias diseñadas e implementadas para potenciar la comunicación e información Juvenil</t>
  </si>
  <si>
    <t xml:space="preserve">Diseñar e implementar una estrategia para potenciar la comunicación e información Juvenil, a través de vehículos de difusión hechas por jóvenes y para jóvenes (periódico y/o revista juvenil, redes sociales, fotografía, programas de televisión y programas radiales, entre otros). </t>
  </si>
  <si>
    <t>Número de bancos de iniciativas juveniles implementados</t>
  </si>
  <si>
    <t>Crear e implementar el banco de iniciativas juveniles</t>
  </si>
  <si>
    <t xml:space="preserve">Número de talleres de sensibilización realizados </t>
  </si>
  <si>
    <t>Realizar 16 talleres de sensibilización, a fin de prevenir todo tipo de violencia o estigmatización negativa en los jóvenes y hacia los jóvenes.</t>
  </si>
  <si>
    <t>Número de jóvenes entre 18 y 28 años beneficiados a través de los programas de bibliotecas municipales</t>
  </si>
  <si>
    <t>Beneficiar a 3000 jóvenes entre 18 y 28 años a través de los programas de bibliotecas municipales</t>
  </si>
  <si>
    <t>Número de jóvenes entre 18 y 28 años beneficiados a través de las Escuelas de Formación Recreodeportiva</t>
  </si>
  <si>
    <t>Beneficiar a 179 jóvenes entre 18 a 28 años a través de las Escuelas de Formación Recreodeportiva</t>
  </si>
  <si>
    <t>Número de jóvenes entre 18 y 28 años beneficiados a través de las Escuelas de Formación Artística y Cultural</t>
  </si>
  <si>
    <t>Beneficiar a 211 jóvenes entre 18 y 28 años a través de las Escuelas de Formación Artística y Cultural</t>
  </si>
  <si>
    <t xml:space="preserve">semana de la juventud </t>
  </si>
  <si>
    <t>ND</t>
  </si>
  <si>
    <t>Número de eventos culturales y recreodeprotivos realizados al año</t>
  </si>
  <si>
    <t>Realizar 28 eventos de corte cultural y recreodeportivo para jóvenes</t>
  </si>
  <si>
    <t>Número de  intercambios de experiencias con instituciones juveniles de otros municipios, ciudades o regiones realizados</t>
  </si>
  <si>
    <t>Realizar 16 intercambios de experiencias con instituciones juveniles de otros municipios, ciudades o regiones</t>
  </si>
  <si>
    <t>Número de clubes juveniles capacitados anualmente</t>
  </si>
  <si>
    <t>Capacitar a los 4 clubes juveniles en cada una de las áreas de trabajo de estos anualmente</t>
  </si>
  <si>
    <t>Número de clubes juveniles dotados</t>
  </si>
  <si>
    <t>Dotar los 4 clubes juveniles con material que facilite el desarrollo de sus actividades</t>
  </si>
  <si>
    <t xml:space="preserve">Número de jóvenes que participan en los clubes juveniles </t>
  </si>
  <si>
    <t>Vincular a 160 jóvenes  a los clubes juveniles promoviendo su participación activa</t>
  </si>
  <si>
    <t>internet casa de la juventud</t>
  </si>
  <si>
    <t>Dotacion casa de la juventud</t>
  </si>
  <si>
    <t>Número de casas de la juventud y conchas acústicas dotadas y adecuadas</t>
  </si>
  <si>
    <t>Garantizar la dotación y adecuación de  la casa de la juventud y la concha acústica para fomentar la participación y el aprovechamiento del tiempo libre de los jóvenes Soposeños</t>
  </si>
  <si>
    <t>Porcentaje de avance en la ejecución de la política pública de juventud</t>
  </si>
  <si>
    <t>Implementar la política pública de juventud en un 30%</t>
  </si>
  <si>
    <t>Número de políticas públicas de Juventud formuladas</t>
  </si>
  <si>
    <t>Formular la política pública de juventud</t>
  </si>
  <si>
    <t>Ejecutado</t>
  </si>
  <si>
    <t>Planeado</t>
  </si>
  <si>
    <t>% EJECUCIÓN PRESUPUESTO</t>
  </si>
  <si>
    <t>TOTAL</t>
  </si>
  <si>
    <t xml:space="preserve">OTROS </t>
  </si>
  <si>
    <t>SGR</t>
  </si>
  <si>
    <t>SGP</t>
  </si>
  <si>
    <t>RECURSO PROPIO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</si>
  <si>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</si>
  <si>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RECURSOS FINANCIEROS (PESOS)</t>
  </si>
  <si>
    <t>ACTIVIDADES A DESARROLLAR PARA DAR CUMPLIMIENTO A LA META DE PRODUCTO</t>
  </si>
  <si>
    <t>% EJECUCIÓN META</t>
  </si>
  <si>
    <t>AVANCE DE EJECUCIÓN META</t>
  </si>
  <si>
    <t>META  VIGENCIA</t>
  </si>
  <si>
    <t>META  CUATRIENIO</t>
  </si>
  <si>
    <t xml:space="preserve">LINEA BASE </t>
  </si>
  <si>
    <t>INDICADOR</t>
  </si>
  <si>
    <t xml:space="preserve">META DE PRODUCTO </t>
  </si>
  <si>
    <t>PROGRAMA ESTRATÉGICO</t>
  </si>
  <si>
    <t>No MP</t>
  </si>
  <si>
    <t xml:space="preserve">VALOR META ANUAL DE RESULTADO: </t>
  </si>
  <si>
    <t xml:space="preserve">META DE RESULTADO: Vincular al 54,43% de los jóvenes a los programas de bienestar, ciudadania juvenil, empleabilidad, aprovechamiento del tiempo libre y educación liderados por la oficina </t>
  </si>
  <si>
    <t>RESPONSABLE: NATALY ALARCON</t>
  </si>
  <si>
    <t>VIGENCIA: 2016</t>
  </si>
  <si>
    <t>DIMENSIÓN DE DESARROLLO: JUVENTUD</t>
  </si>
  <si>
    <t xml:space="preserve">EJE ESTRATÉGICO: CALIDAD DE VIDA PARA LA PROSPERIDAD SOCIAL </t>
  </si>
  <si>
    <t>COMPONENTE DE EFICACIA - PLAN DE ACCIÓN</t>
  </si>
  <si>
    <t>PLAN DE DESARROLLO: "SEGURIDAD Y PROSPERIDAD 2016- 2020"</t>
  </si>
  <si>
    <t xml:space="preserve">6 contratos prestacion de servicios como apoyo a la gestión de la Oficina de la Juventud  </t>
  </si>
  <si>
    <t>Crear un hogar de paso con el fin de beneficiar a los menores contraventores</t>
  </si>
  <si>
    <t>Número de hogares de paso creados y en funcionamiento</t>
  </si>
  <si>
    <t>Crear el hogar de paso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</si>
</sst>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0" fillId="0" borderId="0" xfId="0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top"/>
    </xf>
    <xf numFmtId="0" fontId="4" fillId="2" borderId="3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3" fontId="0" fillId="2" borderId="4" xfId="0" applyNumberFormat="1" applyFont="1" applyFill="1" applyBorder="1" applyAlignment="1" applyProtection="1"/>
    <xf numFmtId="9" fontId="2" fillId="0" borderId="5" xfId="2" applyFont="1" applyBorder="1" applyProtection="1"/>
    <xf numFmtId="3" fontId="0" fillId="0" borderId="6" xfId="0" applyNumberFormat="1" applyFont="1" applyBorder="1" applyAlignment="1" applyProtection="1"/>
    <xf numFmtId="9" fontId="2" fillId="0" borderId="6" xfId="2" applyFont="1" applyBorder="1" applyProtection="1"/>
    <xf numFmtId="9" fontId="2" fillId="0" borderId="8" xfId="2" applyFont="1" applyBorder="1" applyProtection="1"/>
    <xf numFmtId="164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9" fontId="7" fillId="0" borderId="11" xfId="2" applyFont="1" applyFill="1" applyBorder="1" applyAlignment="1" applyProtection="1">
      <alignment horizontal="center" vertical="center" textRotation="90" wrapText="1"/>
    </xf>
    <xf numFmtId="164" fontId="7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4" fontId="7" fillId="4" borderId="12" xfId="1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justify" vertical="center" wrapText="1"/>
    </xf>
    <xf numFmtId="164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164" fontId="7" fillId="4" borderId="1" xfId="1" applyNumberFormat="1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justify" vertical="center" wrapText="1"/>
    </xf>
    <xf numFmtId="0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5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 wrapText="1"/>
    </xf>
    <xf numFmtId="164" fontId="7" fillId="4" borderId="25" xfId="1" applyNumberFormat="1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justify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24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5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0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</xf>
    <xf numFmtId="164" fontId="7" fillId="4" borderId="11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justify" vertical="center" wrapText="1"/>
    </xf>
    <xf numFmtId="0" fontId="7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1" applyNumberFormat="1" applyFont="1" applyFill="1" applyBorder="1" applyAlignment="1" applyProtection="1">
      <alignment horizontal="center" vertical="center" wrapText="1"/>
      <protection locked="0"/>
    </xf>
    <xf numFmtId="164" fontId="7" fillId="4" borderId="2" xfId="1" applyNumberFormat="1" applyFont="1" applyFill="1" applyBorder="1" applyAlignment="1" applyProtection="1">
      <alignment horizontal="center" vertical="center" wrapText="1"/>
    </xf>
    <xf numFmtId="164" fontId="7" fillId="3" borderId="10" xfId="1" applyNumberFormat="1" applyFont="1" applyFill="1" applyBorder="1" applyAlignment="1" applyProtection="1">
      <alignment vertical="center" wrapText="1"/>
      <protection locked="0"/>
    </xf>
    <xf numFmtId="164" fontId="7" fillId="4" borderId="12" xfId="1" applyNumberFormat="1" applyFont="1" applyFill="1" applyBorder="1" applyAlignment="1" applyProtection="1">
      <alignment vertical="center" wrapText="1"/>
    </xf>
    <xf numFmtId="0" fontId="7" fillId="0" borderId="32" xfId="0" applyFont="1" applyBorder="1" applyAlignment="1" applyProtection="1">
      <alignment horizontal="justify" vertical="center" wrapText="1"/>
    </xf>
    <xf numFmtId="164" fontId="7" fillId="3" borderId="18" xfId="1" applyNumberFormat="1" applyFont="1" applyFill="1" applyBorder="1" applyAlignment="1" applyProtection="1">
      <alignment vertical="center" wrapText="1"/>
      <protection locked="0"/>
    </xf>
    <xf numFmtId="164" fontId="7" fillId="4" borderId="1" xfId="1" applyNumberFormat="1" applyFont="1" applyFill="1" applyBorder="1" applyAlignment="1" applyProtection="1">
      <alignment vertical="center" wrapText="1"/>
    </xf>
    <xf numFmtId="0" fontId="7" fillId="0" borderId="34" xfId="0" applyFont="1" applyBorder="1" applyAlignment="1" applyProtection="1">
      <alignment horizontal="justify" vertical="center" wrapText="1"/>
    </xf>
    <xf numFmtId="0" fontId="7" fillId="3" borderId="35" xfId="1" applyNumberFormat="1" applyFont="1" applyFill="1" applyBorder="1" applyAlignment="1" applyProtection="1">
      <alignment horizontal="center" vertical="center" wrapText="1"/>
      <protection locked="0"/>
    </xf>
    <xf numFmtId="164" fontId="7" fillId="4" borderId="22" xfId="1" applyNumberFormat="1" applyFont="1" applyFill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justify" vertical="center" wrapText="1"/>
    </xf>
    <xf numFmtId="164" fontId="7" fillId="4" borderId="26" xfId="1" applyNumberFormat="1" applyFont="1" applyFill="1" applyBorder="1" applyAlignment="1" applyProtection="1">
      <alignment horizontal="center"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justify" vertical="center" wrapText="1"/>
    </xf>
    <xf numFmtId="3" fontId="7" fillId="3" borderId="12" xfId="0" applyNumberFormat="1" applyFont="1" applyFill="1" applyBorder="1" applyAlignment="1" applyProtection="1">
      <alignment horizontal="center" vertical="center" wrapText="1"/>
    </xf>
    <xf numFmtId="3" fontId="7" fillId="5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justify" vertical="center" wrapText="1"/>
    </xf>
    <xf numFmtId="0" fontId="13" fillId="6" borderId="0" xfId="0" applyFont="1" applyFill="1" applyAlignment="1" applyProtection="1">
      <alignment horizontal="justify" vertical="center" wrapText="1"/>
    </xf>
    <xf numFmtId="0" fontId="15" fillId="7" borderId="0" xfId="0" applyFont="1" applyFill="1" applyBorder="1" applyAlignment="1" applyProtection="1">
      <alignment horizontal="center"/>
    </xf>
    <xf numFmtId="0" fontId="15" fillId="7" borderId="33" xfId="0" applyFont="1" applyFill="1" applyBorder="1" applyAlignment="1" applyProtection="1">
      <alignment horizontal="center"/>
    </xf>
    <xf numFmtId="9" fontId="7" fillId="3" borderId="20" xfId="2" applyFont="1" applyFill="1" applyBorder="1" applyAlignment="1" applyProtection="1">
      <alignment horizontal="center" vertical="center" wrapText="1"/>
    </xf>
    <xf numFmtId="9" fontId="7" fillId="3" borderId="14" xfId="2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9" fontId="7" fillId="3" borderId="31" xfId="2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1" fillId="5" borderId="24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5" fillId="7" borderId="33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/>
    </xf>
    <xf numFmtId="0" fontId="14" fillId="0" borderId="44" xfId="0" applyFont="1" applyFill="1" applyBorder="1" applyAlignment="1" applyProtection="1">
      <alignment horizontal="left" vertical="center" wrapText="1"/>
    </xf>
    <xf numFmtId="0" fontId="14" fillId="0" borderId="46" xfId="0" applyFont="1" applyFill="1" applyBorder="1" applyAlignment="1" applyProtection="1">
      <alignment horizontal="left" vertical="center" wrapText="1"/>
    </xf>
    <xf numFmtId="0" fontId="14" fillId="0" borderId="19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9" fontId="7" fillId="3" borderId="38" xfId="2" applyFont="1" applyFill="1" applyBorder="1" applyAlignment="1" applyProtection="1">
      <alignment horizontal="center" vertical="center" wrapText="1"/>
    </xf>
    <xf numFmtId="9" fontId="7" fillId="3" borderId="33" xfId="2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9" fontId="8" fillId="0" borderId="28" xfId="0" applyNumberFormat="1" applyFont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 vertical="center" textRotation="90" wrapText="1"/>
    </xf>
    <xf numFmtId="0" fontId="9" fillId="3" borderId="1" xfId="0" applyFont="1" applyFill="1" applyBorder="1" applyAlignment="1" applyProtection="1">
      <alignment horizontal="center" vertical="center" textRotation="90" wrapText="1"/>
    </xf>
    <xf numFmtId="0" fontId="9" fillId="3" borderId="12" xfId="0" applyFont="1" applyFill="1" applyBorder="1" applyAlignment="1" applyProtection="1">
      <alignment horizontal="center" vertical="center" textRotation="90" wrapText="1"/>
    </xf>
    <xf numFmtId="0" fontId="9" fillId="3" borderId="45" xfId="0" applyFont="1" applyFill="1" applyBorder="1" applyAlignment="1" applyProtection="1">
      <alignment horizontal="center" vertical="center" textRotation="90" wrapText="1"/>
    </xf>
    <xf numFmtId="0" fontId="9" fillId="3" borderId="44" xfId="0" applyFont="1" applyFill="1" applyBorder="1" applyAlignment="1" applyProtection="1">
      <alignment horizontal="center" vertical="center" textRotation="90" wrapText="1"/>
    </xf>
    <xf numFmtId="0" fontId="9" fillId="3" borderId="43" xfId="0" applyFont="1" applyFill="1" applyBorder="1" applyAlignment="1" applyProtection="1">
      <alignment horizontal="center" vertical="center" textRotation="90" wrapText="1"/>
    </xf>
    <xf numFmtId="4" fontId="9" fillId="3" borderId="25" xfId="0" applyNumberFormat="1" applyFont="1" applyFill="1" applyBorder="1" applyAlignment="1" applyProtection="1">
      <alignment horizontal="center" vertical="center" textRotation="90" wrapText="1"/>
    </xf>
    <xf numFmtId="4" fontId="9" fillId="3" borderId="1" xfId="0" applyNumberFormat="1" applyFont="1" applyFill="1" applyBorder="1" applyAlignment="1" applyProtection="1">
      <alignment horizontal="center" vertical="center" textRotation="90" wrapText="1"/>
    </xf>
    <xf numFmtId="4" fontId="9" fillId="3" borderId="12" xfId="0" applyNumberFormat="1" applyFont="1" applyFill="1" applyBorder="1" applyAlignment="1" applyProtection="1">
      <alignment horizontal="center" vertical="center" textRotation="90" wrapText="1"/>
    </xf>
    <xf numFmtId="0" fontId="10" fillId="5" borderId="26" xfId="0" applyFont="1" applyFill="1" applyBorder="1" applyAlignment="1" applyProtection="1">
      <alignment horizontal="center" vertical="center" wrapText="1"/>
    </xf>
    <xf numFmtId="0" fontId="10" fillId="5" borderId="19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 vertical="center" wrapText="1"/>
    </xf>
    <xf numFmtId="3" fontId="9" fillId="5" borderId="1" xfId="0" applyNumberFormat="1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9" fillId="5" borderId="1" xfId="0" applyNumberFormat="1" applyFont="1" applyFill="1" applyBorder="1" applyAlignment="1" applyProtection="1">
      <alignment horizontal="center" vertical="center" textRotation="90" wrapText="1"/>
    </xf>
    <xf numFmtId="3" fontId="9" fillId="5" borderId="12" xfId="0" applyNumberFormat="1" applyFont="1" applyFill="1" applyBorder="1" applyAlignment="1" applyProtection="1">
      <alignment horizontal="center" vertical="center" textRotation="90" wrapText="1"/>
    </xf>
    <xf numFmtId="0" fontId="2" fillId="2" borderId="0" xfId="0" applyFont="1" applyFill="1" applyBorder="1" applyAlignment="1" applyProtection="1">
      <alignment horizontal="center" vertical="top"/>
    </xf>
    <xf numFmtId="9" fontId="7" fillId="3" borderId="41" xfId="2" applyFont="1" applyFill="1" applyBorder="1" applyAlignment="1" applyProtection="1">
      <alignment horizontal="center" vertical="center" wrapText="1"/>
    </xf>
    <xf numFmtId="9" fontId="7" fillId="3" borderId="40" xfId="2" applyFont="1" applyFill="1" applyBorder="1" applyAlignment="1" applyProtection="1">
      <alignment horizontal="center" vertical="center" wrapText="1"/>
    </xf>
    <xf numFmtId="9" fontId="7" fillId="3" borderId="39" xfId="2" applyFont="1" applyFill="1" applyBorder="1" applyAlignment="1" applyProtection="1">
      <alignment horizontal="center" vertical="center" wrapText="1"/>
    </xf>
    <xf numFmtId="0" fontId="10" fillId="5" borderId="37" xfId="0" applyFont="1" applyFill="1" applyBorder="1" applyAlignment="1" applyProtection="1">
      <alignment horizontal="center" vertical="center" wrapText="1"/>
    </xf>
    <xf numFmtId="0" fontId="10" fillId="5" borderId="34" xfId="0" applyFont="1" applyFill="1" applyBorder="1" applyAlignment="1" applyProtection="1">
      <alignment horizontal="center" vertical="center" wrapText="1"/>
    </xf>
    <xf numFmtId="0" fontId="10" fillId="5" borderId="3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wrapText="1"/>
    </xf>
    <xf numFmtId="0" fontId="10" fillId="5" borderId="37" xfId="0" applyFont="1" applyFill="1" applyBorder="1" applyAlignment="1" applyProtection="1">
      <alignment horizontal="justify" vertical="center" wrapText="1"/>
    </xf>
    <xf numFmtId="0" fontId="10" fillId="5" borderId="34" xfId="0" applyFont="1" applyFill="1" applyBorder="1" applyAlignment="1" applyProtection="1">
      <alignment horizontal="justify" vertical="center" wrapText="1"/>
    </xf>
    <xf numFmtId="0" fontId="10" fillId="5" borderId="32" xfId="0" applyFont="1" applyFill="1" applyBorder="1" applyAlignment="1" applyProtection="1">
      <alignment horizontal="justify" vertical="center" wrapText="1"/>
    </xf>
    <xf numFmtId="165" fontId="10" fillId="5" borderId="25" xfId="0" applyNumberFormat="1" applyFont="1" applyFill="1" applyBorder="1" applyAlignment="1" applyProtection="1">
      <alignment horizontal="center" vertical="center" wrapText="1"/>
    </xf>
    <xf numFmtId="165" fontId="10" fillId="5" borderId="1" xfId="0" applyNumberFormat="1" applyFont="1" applyFill="1" applyBorder="1" applyAlignment="1" applyProtection="1">
      <alignment horizontal="center" vertical="center" wrapText="1"/>
    </xf>
    <xf numFmtId="165" fontId="10" fillId="5" borderId="12" xfId="0" applyNumberFormat="1" applyFont="1" applyFill="1" applyBorder="1" applyAlignment="1" applyProtection="1">
      <alignment horizontal="center" vertical="center" wrapText="1"/>
    </xf>
    <xf numFmtId="165" fontId="10" fillId="5" borderId="24" xfId="0" applyNumberFormat="1" applyFont="1" applyFill="1" applyBorder="1" applyAlignment="1" applyProtection="1">
      <alignment horizontal="center" vertical="center" wrapText="1"/>
    </xf>
    <xf numFmtId="165" fontId="10" fillId="5" borderId="18" xfId="0" applyNumberFormat="1" applyFont="1" applyFill="1" applyBorder="1" applyAlignment="1" applyProtection="1">
      <alignment horizontal="center" vertical="center" wrapText="1"/>
    </xf>
    <xf numFmtId="165" fontId="10" fillId="5" borderId="1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14" fillId="0" borderId="44" xfId="0" applyFont="1" applyFill="1" applyBorder="1" applyAlignment="1" applyProtection="1">
      <alignment horizontal="left" vertical="center" wrapText="1"/>
      <protection locked="0"/>
    </xf>
    <xf numFmtId="0" fontId="14" fillId="0" borderId="46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4" fillId="2" borderId="47" xfId="0" applyFont="1" applyFill="1" applyBorder="1" applyAlignment="1" applyProtection="1">
      <alignment horizontal="left" vertical="center" wrapText="1"/>
    </xf>
    <xf numFmtId="0" fontId="14" fillId="2" borderId="46" xfId="0" applyFont="1" applyFill="1" applyBorder="1" applyAlignment="1" applyProtection="1">
      <alignment horizontal="left" vertical="center" wrapText="1"/>
    </xf>
    <xf numFmtId="0" fontId="14" fillId="2" borderId="19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1" fillId="3" borderId="41" xfId="0" applyFont="1" applyFill="1" applyBorder="1" applyAlignment="1" applyProtection="1">
      <alignment horizontal="center" vertical="center" textRotation="90" wrapText="1"/>
    </xf>
    <xf numFmtId="0" fontId="11" fillId="3" borderId="40" xfId="0" applyFont="1" applyFill="1" applyBorder="1" applyAlignment="1" applyProtection="1">
      <alignment horizontal="center" vertical="center" textRotation="90" wrapText="1"/>
    </xf>
    <xf numFmtId="0" fontId="11" fillId="3" borderId="39" xfId="0" applyFont="1" applyFill="1" applyBorder="1" applyAlignment="1" applyProtection="1">
      <alignment horizontal="center" vertical="center" textRotation="90" wrapText="1"/>
    </xf>
    <xf numFmtId="3" fontId="10" fillId="5" borderId="25" xfId="0" applyNumberFormat="1" applyFont="1" applyFill="1" applyBorder="1" applyAlignment="1" applyProtection="1">
      <alignment horizontal="center" vertical="center"/>
    </xf>
    <xf numFmtId="9" fontId="8" fillId="2" borderId="27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657225</xdr:colOff>
      <xdr:row>0</xdr:row>
      <xdr:rowOff>38101</xdr:rowOff>
    </xdr:from>
    <xdr:ext cx="868478" cy="51738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5225" y="38101"/>
          <a:ext cx="868478" cy="517382"/>
        </a:xfrm>
        <a:prstGeom prst="rect">
          <a:avLst/>
        </a:prstGeom>
      </xdr:spPr>
    </xdr:pic>
    <xdr:clientData/>
  </xdr:oneCellAnchor>
  <xdr:oneCellAnchor>
    <xdr:from>
      <xdr:col>3</xdr:col>
      <xdr:colOff>1809751</xdr:colOff>
      <xdr:row>0</xdr:row>
      <xdr:rowOff>19050</xdr:rowOff>
    </xdr:from>
    <xdr:ext cx="455839" cy="537411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1" y="19050"/>
          <a:ext cx="455839" cy="5374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99"/>
  <sheetViews>
    <sheetView showGridLines="0" tabSelected="1" topLeftCell="A64" zoomScale="90" zoomScaleNormal="90" zoomScaleSheetLayoutView="100" zoomScalePageLayoutView="80" workbookViewId="0">
      <selection activeCell="S95" sqref="S95"/>
    </sheetView>
  </sheetViews>
  <sheetFormatPr baseColWidth="10" defaultColWidth="11.42578125" defaultRowHeight="15" x14ac:dyDescent="0.25"/>
  <cols>
    <col min="1" max="1" width="5.85546875" style="2" customWidth="1"/>
    <col min="2" max="2" width="25" style="2" customWidth="1"/>
    <col min="3" max="4" width="27.28515625" style="1" customWidth="1"/>
    <col min="5" max="5" width="6" style="3" customWidth="1"/>
    <col min="6" max="8" width="6" style="1" customWidth="1"/>
    <col min="9" max="9" width="22" style="1" bestFit="1" customWidth="1"/>
    <col min="10" max="10" width="35.5703125" style="1" customWidth="1"/>
    <col min="11" max="11" width="11.28515625" style="1" bestFit="1" customWidth="1"/>
    <col min="12" max="18" width="10.85546875" style="1" customWidth="1"/>
    <col min="19" max="19" width="12" style="1" bestFit="1" customWidth="1"/>
    <col min="20" max="20" width="10.85546875" style="1" customWidth="1"/>
    <col min="21" max="21" width="12.140625" style="1" bestFit="1" customWidth="1"/>
    <col min="22" max="22" width="54" style="2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2" customFormat="1" ht="15" customHeight="1" x14ac:dyDescent="0.25">
      <c r="A1" s="73" t="s">
        <v>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s="2" customFormat="1" ht="15" customHeight="1" x14ac:dyDescent="0.25">
      <c r="A2" s="73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2" customFormat="1" ht="15" customHeight="1" x14ac:dyDescent="0.2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s="57" customFormat="1" ht="24" customHeight="1" x14ac:dyDescent="0.25">
      <c r="A4" s="135" t="s">
        <v>80</v>
      </c>
      <c r="B4" s="136"/>
      <c r="C4" s="136"/>
      <c r="D4" s="136"/>
      <c r="E4" s="136"/>
      <c r="F4" s="137"/>
      <c r="G4" s="132" t="s">
        <v>79</v>
      </c>
      <c r="H4" s="133"/>
      <c r="I4" s="133"/>
      <c r="J4" s="133"/>
      <c r="K4" s="133"/>
      <c r="L4" s="134"/>
      <c r="M4" s="132" t="s">
        <v>78</v>
      </c>
      <c r="N4" s="133"/>
      <c r="O4" s="133"/>
      <c r="P4" s="134"/>
      <c r="Q4" s="75" t="s">
        <v>77</v>
      </c>
      <c r="R4" s="76"/>
      <c r="S4" s="76"/>
      <c r="T4" s="76"/>
      <c r="U4" s="76"/>
      <c r="V4" s="77"/>
    </row>
    <row r="5" spans="1:22" s="57" customFormat="1" ht="24" customHeight="1" x14ac:dyDescent="0.25">
      <c r="A5" s="138" t="s">
        <v>76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78" t="s">
        <v>75</v>
      </c>
      <c r="N5" s="78"/>
      <c r="O5" s="78"/>
      <c r="P5" s="78"/>
      <c r="Q5" s="78"/>
      <c r="R5" s="78"/>
      <c r="S5" s="78"/>
      <c r="T5" s="78"/>
      <c r="U5" s="78"/>
      <c r="V5" s="78"/>
    </row>
    <row r="6" spans="1:22" s="57" customFormat="1" ht="6" customHeight="1" thickBot="1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58"/>
    </row>
    <row r="7" spans="1:22" ht="15.75" customHeight="1" x14ac:dyDescent="0.25">
      <c r="A7" s="121" t="s">
        <v>74</v>
      </c>
      <c r="B7" s="124" t="s">
        <v>73</v>
      </c>
      <c r="C7" s="127" t="s">
        <v>72</v>
      </c>
      <c r="D7" s="117" t="s">
        <v>71</v>
      </c>
      <c r="E7" s="96" t="s">
        <v>70</v>
      </c>
      <c r="F7" s="96" t="s">
        <v>69</v>
      </c>
      <c r="G7" s="90" t="s">
        <v>68</v>
      </c>
      <c r="H7" s="93" t="s">
        <v>67</v>
      </c>
      <c r="I7" s="139" t="s">
        <v>66</v>
      </c>
      <c r="J7" s="99" t="s">
        <v>65</v>
      </c>
      <c r="K7" s="142" t="s">
        <v>64</v>
      </c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70" t="s">
        <v>63</v>
      </c>
    </row>
    <row r="8" spans="1:22" ht="27" customHeight="1" x14ac:dyDescent="0.25">
      <c r="A8" s="122"/>
      <c r="B8" s="125"/>
      <c r="C8" s="128"/>
      <c r="D8" s="118"/>
      <c r="E8" s="97"/>
      <c r="F8" s="97"/>
      <c r="G8" s="91"/>
      <c r="H8" s="94"/>
      <c r="I8" s="140"/>
      <c r="J8" s="100"/>
      <c r="K8" s="108" t="s">
        <v>62</v>
      </c>
      <c r="L8" s="108"/>
      <c r="M8" s="108" t="s">
        <v>61</v>
      </c>
      <c r="N8" s="108"/>
      <c r="O8" s="108" t="s">
        <v>60</v>
      </c>
      <c r="P8" s="108"/>
      <c r="Q8" s="108" t="s">
        <v>59</v>
      </c>
      <c r="R8" s="108"/>
      <c r="S8" s="108" t="s">
        <v>58</v>
      </c>
      <c r="T8" s="108"/>
      <c r="U8" s="111" t="s">
        <v>57</v>
      </c>
      <c r="V8" s="71"/>
    </row>
    <row r="9" spans="1:22" ht="27" customHeight="1" thickBot="1" x14ac:dyDescent="0.3">
      <c r="A9" s="123"/>
      <c r="B9" s="126"/>
      <c r="C9" s="129"/>
      <c r="D9" s="119"/>
      <c r="E9" s="98"/>
      <c r="F9" s="98"/>
      <c r="G9" s="92"/>
      <c r="H9" s="95"/>
      <c r="I9" s="141"/>
      <c r="J9" s="101"/>
      <c r="K9" s="56" t="s">
        <v>56</v>
      </c>
      <c r="L9" s="55" t="s">
        <v>55</v>
      </c>
      <c r="M9" s="56" t="s">
        <v>56</v>
      </c>
      <c r="N9" s="55" t="s">
        <v>55</v>
      </c>
      <c r="O9" s="56" t="s">
        <v>56</v>
      </c>
      <c r="P9" s="55" t="s">
        <v>55</v>
      </c>
      <c r="Q9" s="56" t="s">
        <v>56</v>
      </c>
      <c r="R9" s="55" t="s">
        <v>55</v>
      </c>
      <c r="S9" s="56" t="s">
        <v>56</v>
      </c>
      <c r="T9" s="55" t="s">
        <v>55</v>
      </c>
      <c r="U9" s="112"/>
      <c r="V9" s="72"/>
    </row>
    <row r="10" spans="1:22" ht="12.75" customHeight="1" x14ac:dyDescent="0.25">
      <c r="A10" s="106">
        <v>1</v>
      </c>
      <c r="B10" s="104"/>
      <c r="C10" s="64" t="s">
        <v>54</v>
      </c>
      <c r="D10" s="64" t="s">
        <v>53</v>
      </c>
      <c r="E10" s="64">
        <v>0</v>
      </c>
      <c r="F10" s="64">
        <v>1</v>
      </c>
      <c r="G10" s="64">
        <v>1</v>
      </c>
      <c r="H10" s="68"/>
      <c r="I10" s="61">
        <f>+H10/G10*100</f>
        <v>0</v>
      </c>
      <c r="J10" s="39"/>
      <c r="K10" s="38"/>
      <c r="L10" s="36"/>
      <c r="M10" s="38"/>
      <c r="N10" s="36"/>
      <c r="O10" s="38"/>
      <c r="P10" s="36"/>
      <c r="Q10" s="38"/>
      <c r="R10" s="36"/>
      <c r="S10" s="37">
        <f>+K10+M10+O10+Q10</f>
        <v>0</v>
      </c>
      <c r="T10" s="36">
        <f>+L10+N10+P10+R10</f>
        <v>0</v>
      </c>
      <c r="U10" s="14" t="e">
        <f t="shared" ref="U10:U35" si="0">+T10/S10*100</f>
        <v>#DIV/0!</v>
      </c>
      <c r="V10" s="35"/>
    </row>
    <row r="11" spans="1:22" ht="14.25" customHeight="1" x14ac:dyDescent="0.25">
      <c r="A11" s="107"/>
      <c r="B11" s="104"/>
      <c r="C11" s="64"/>
      <c r="D11" s="64"/>
      <c r="E11" s="64"/>
      <c r="F11" s="64"/>
      <c r="G11" s="64"/>
      <c r="H11" s="68"/>
      <c r="I11" s="61"/>
      <c r="J11" s="23"/>
      <c r="K11" s="22"/>
      <c r="L11" s="20"/>
      <c r="M11" s="22"/>
      <c r="N11" s="20"/>
      <c r="O11" s="22"/>
      <c r="P11" s="20"/>
      <c r="Q11" s="22"/>
      <c r="R11" s="20"/>
      <c r="S11" s="21">
        <f t="shared" ref="S11:S74" si="1">+K11+M11+O11+Q11</f>
        <v>0</v>
      </c>
      <c r="T11" s="20">
        <f t="shared" ref="T11:T74" si="2">+L11+N11+P11+R11</f>
        <v>0</v>
      </c>
      <c r="U11" s="14" t="e">
        <f t="shared" si="0"/>
        <v>#DIV/0!</v>
      </c>
      <c r="V11" s="19"/>
    </row>
    <row r="12" spans="1:22" ht="9" customHeight="1" x14ac:dyDescent="0.25">
      <c r="A12" s="107"/>
      <c r="B12" s="104"/>
      <c r="C12" s="64"/>
      <c r="D12" s="64"/>
      <c r="E12" s="64"/>
      <c r="F12" s="64"/>
      <c r="G12" s="64"/>
      <c r="H12" s="68"/>
      <c r="I12" s="61"/>
      <c r="J12" s="23"/>
      <c r="K12" s="22"/>
      <c r="L12" s="25"/>
      <c r="M12" s="22"/>
      <c r="N12" s="25"/>
      <c r="O12" s="22"/>
      <c r="P12" s="25"/>
      <c r="Q12" s="22"/>
      <c r="R12" s="25"/>
      <c r="S12" s="21">
        <f t="shared" si="1"/>
        <v>0</v>
      </c>
      <c r="T12" s="25">
        <f t="shared" si="2"/>
        <v>0</v>
      </c>
      <c r="U12" s="14" t="e">
        <f t="shared" si="0"/>
        <v>#DIV/0!</v>
      </c>
      <c r="V12" s="24"/>
    </row>
    <row r="13" spans="1:22" ht="6.75" customHeight="1" thickBot="1" x14ac:dyDescent="0.3">
      <c r="A13" s="107"/>
      <c r="B13" s="105"/>
      <c r="C13" s="65"/>
      <c r="D13" s="65"/>
      <c r="E13" s="65"/>
      <c r="F13" s="65"/>
      <c r="G13" s="65"/>
      <c r="H13" s="69"/>
      <c r="I13" s="62"/>
      <c r="J13" s="18"/>
      <c r="K13" s="17"/>
      <c r="L13" s="32"/>
      <c r="M13" s="17"/>
      <c r="N13" s="32"/>
      <c r="O13" s="17"/>
      <c r="P13" s="32"/>
      <c r="Q13" s="17"/>
      <c r="R13" s="32"/>
      <c r="S13" s="16">
        <f t="shared" si="1"/>
        <v>0</v>
      </c>
      <c r="T13" s="32">
        <f t="shared" si="2"/>
        <v>0</v>
      </c>
      <c r="U13" s="14" t="e">
        <f t="shared" si="0"/>
        <v>#DIV/0!</v>
      </c>
      <c r="V13" s="31"/>
    </row>
    <row r="14" spans="1:22" ht="10.5" customHeight="1" x14ac:dyDescent="0.25">
      <c r="A14" s="84">
        <v>2</v>
      </c>
      <c r="B14" s="81"/>
      <c r="C14" s="63" t="s">
        <v>52</v>
      </c>
      <c r="D14" s="63" t="s">
        <v>51</v>
      </c>
      <c r="E14" s="63">
        <v>0</v>
      </c>
      <c r="F14" s="86">
        <v>0.3</v>
      </c>
      <c r="G14" s="63">
        <v>0</v>
      </c>
      <c r="H14" s="67"/>
      <c r="I14" s="114" t="e">
        <f>+H14/G14*100</f>
        <v>#DIV/0!</v>
      </c>
      <c r="J14" s="30"/>
      <c r="K14" s="29"/>
      <c r="L14" s="27"/>
      <c r="M14" s="29"/>
      <c r="N14" s="27"/>
      <c r="O14" s="29"/>
      <c r="P14" s="27"/>
      <c r="Q14" s="29"/>
      <c r="R14" s="27"/>
      <c r="S14" s="28">
        <f t="shared" si="1"/>
        <v>0</v>
      </c>
      <c r="T14" s="27">
        <f t="shared" si="2"/>
        <v>0</v>
      </c>
      <c r="U14" s="14" t="e">
        <f t="shared" si="0"/>
        <v>#DIV/0!</v>
      </c>
      <c r="V14" s="26"/>
    </row>
    <row r="15" spans="1:22" ht="18.75" customHeight="1" x14ac:dyDescent="0.25">
      <c r="A15" s="84"/>
      <c r="B15" s="82"/>
      <c r="C15" s="64"/>
      <c r="D15" s="64"/>
      <c r="E15" s="64"/>
      <c r="F15" s="64"/>
      <c r="G15" s="64"/>
      <c r="H15" s="68"/>
      <c r="I15" s="115"/>
      <c r="J15" s="23"/>
      <c r="K15" s="22"/>
      <c r="L15" s="25"/>
      <c r="M15" s="22"/>
      <c r="N15" s="25"/>
      <c r="O15" s="22"/>
      <c r="P15" s="25"/>
      <c r="Q15" s="22"/>
      <c r="R15" s="25"/>
      <c r="S15" s="21">
        <f t="shared" si="1"/>
        <v>0</v>
      </c>
      <c r="T15" s="25">
        <f t="shared" si="2"/>
        <v>0</v>
      </c>
      <c r="U15" s="14" t="e">
        <f t="shared" si="0"/>
        <v>#DIV/0!</v>
      </c>
      <c r="V15" s="24"/>
    </row>
    <row r="16" spans="1:22" ht="18" customHeight="1" thickBot="1" x14ac:dyDescent="0.3">
      <c r="A16" s="84"/>
      <c r="B16" s="82"/>
      <c r="C16" s="64"/>
      <c r="D16" s="64"/>
      <c r="E16" s="64"/>
      <c r="F16" s="64"/>
      <c r="G16" s="64"/>
      <c r="H16" s="68"/>
      <c r="I16" s="115"/>
      <c r="J16" s="23"/>
      <c r="K16" s="22"/>
      <c r="L16" s="20"/>
      <c r="M16" s="22"/>
      <c r="N16" s="20"/>
      <c r="O16" s="22"/>
      <c r="P16" s="20"/>
      <c r="Q16" s="22"/>
      <c r="R16" s="20"/>
      <c r="S16" s="21">
        <f t="shared" si="1"/>
        <v>0</v>
      </c>
      <c r="T16" s="20">
        <f t="shared" si="2"/>
        <v>0</v>
      </c>
      <c r="U16" s="14" t="e">
        <f t="shared" si="0"/>
        <v>#DIV/0!</v>
      </c>
      <c r="V16" s="19"/>
    </row>
    <row r="17" spans="1:22" ht="23.25" hidden="1" customHeight="1" thickBot="1" x14ac:dyDescent="0.3">
      <c r="A17" s="87"/>
      <c r="B17" s="85"/>
      <c r="C17" s="65"/>
      <c r="D17" s="65"/>
      <c r="E17" s="65"/>
      <c r="F17" s="65"/>
      <c r="G17" s="65"/>
      <c r="H17" s="69"/>
      <c r="I17" s="116"/>
      <c r="J17" s="18"/>
      <c r="K17" s="17"/>
      <c r="L17" s="15"/>
      <c r="M17" s="17"/>
      <c r="N17" s="15"/>
      <c r="O17" s="17"/>
      <c r="P17" s="15"/>
      <c r="Q17" s="17"/>
      <c r="R17" s="15"/>
      <c r="S17" s="16">
        <f t="shared" si="1"/>
        <v>0</v>
      </c>
      <c r="T17" s="15">
        <f t="shared" si="2"/>
        <v>0</v>
      </c>
      <c r="U17" s="14" t="e">
        <f t="shared" si="0"/>
        <v>#DIV/0!</v>
      </c>
      <c r="V17" s="13"/>
    </row>
    <row r="18" spans="1:22" ht="21" customHeight="1" x14ac:dyDescent="0.25">
      <c r="A18" s="83">
        <v>3</v>
      </c>
      <c r="B18" s="81"/>
      <c r="C18" s="63" t="s">
        <v>50</v>
      </c>
      <c r="D18" s="63" t="s">
        <v>49</v>
      </c>
      <c r="E18" s="63">
        <v>1</v>
      </c>
      <c r="F18" s="63">
        <v>2</v>
      </c>
      <c r="G18" s="63">
        <v>2</v>
      </c>
      <c r="H18" s="67"/>
      <c r="I18" s="66">
        <f>+H18/G18*100</f>
        <v>0</v>
      </c>
      <c r="J18" s="30" t="s">
        <v>48</v>
      </c>
      <c r="K18" s="29">
        <v>3664847</v>
      </c>
      <c r="L18" s="27"/>
      <c r="M18" s="29"/>
      <c r="N18" s="27"/>
      <c r="O18" s="29"/>
      <c r="P18" s="27"/>
      <c r="Q18" s="29"/>
      <c r="R18" s="27"/>
      <c r="S18" s="28">
        <f t="shared" si="1"/>
        <v>3664847</v>
      </c>
      <c r="T18" s="27">
        <f t="shared" si="2"/>
        <v>0</v>
      </c>
      <c r="U18" s="14">
        <f t="shared" si="0"/>
        <v>0</v>
      </c>
      <c r="V18" s="26"/>
    </row>
    <row r="19" spans="1:22" ht="13.5" customHeight="1" x14ac:dyDescent="0.25">
      <c r="A19" s="84"/>
      <c r="B19" s="82"/>
      <c r="C19" s="64"/>
      <c r="D19" s="64"/>
      <c r="E19" s="64"/>
      <c r="F19" s="64"/>
      <c r="G19" s="64"/>
      <c r="H19" s="68"/>
      <c r="I19" s="61"/>
      <c r="J19" s="23" t="s">
        <v>47</v>
      </c>
      <c r="K19" s="22">
        <v>2500000</v>
      </c>
      <c r="L19" s="25"/>
      <c r="M19" s="22"/>
      <c r="N19" s="25"/>
      <c r="O19" s="22"/>
      <c r="P19" s="25"/>
      <c r="Q19" s="22"/>
      <c r="R19" s="25"/>
      <c r="S19" s="21">
        <f t="shared" si="1"/>
        <v>2500000</v>
      </c>
      <c r="T19" s="25">
        <f t="shared" si="2"/>
        <v>0</v>
      </c>
      <c r="U19" s="14">
        <f t="shared" si="0"/>
        <v>0</v>
      </c>
      <c r="V19" s="24"/>
    </row>
    <row r="20" spans="1:22" ht="14.25" customHeight="1" x14ac:dyDescent="0.25">
      <c r="A20" s="84"/>
      <c r="B20" s="82"/>
      <c r="C20" s="64"/>
      <c r="D20" s="64"/>
      <c r="E20" s="64"/>
      <c r="F20" s="64"/>
      <c r="G20" s="64"/>
      <c r="H20" s="68"/>
      <c r="I20" s="61"/>
      <c r="K20" s="22"/>
      <c r="L20" s="25"/>
      <c r="M20" s="22"/>
      <c r="N20" s="25"/>
      <c r="O20" s="22"/>
      <c r="P20" s="25"/>
      <c r="Q20" s="22"/>
      <c r="R20" s="25"/>
      <c r="S20" s="21">
        <f t="shared" si="1"/>
        <v>0</v>
      </c>
      <c r="T20" s="25">
        <f t="shared" si="2"/>
        <v>0</v>
      </c>
      <c r="U20" s="14" t="e">
        <f t="shared" si="0"/>
        <v>#DIV/0!</v>
      </c>
      <c r="V20" s="24"/>
    </row>
    <row r="21" spans="1:22" ht="15.75" customHeight="1" thickBot="1" x14ac:dyDescent="0.3">
      <c r="A21" s="87"/>
      <c r="B21" s="85"/>
      <c r="C21" s="65"/>
      <c r="D21" s="65"/>
      <c r="E21" s="65"/>
      <c r="F21" s="65"/>
      <c r="G21" s="65"/>
      <c r="H21" s="69"/>
      <c r="I21" s="62"/>
      <c r="J21" s="18"/>
      <c r="K21" s="17"/>
      <c r="L21" s="32"/>
      <c r="M21" s="17"/>
      <c r="N21" s="32"/>
      <c r="O21" s="17"/>
      <c r="P21" s="32"/>
      <c r="Q21" s="17"/>
      <c r="R21" s="32"/>
      <c r="S21" s="16">
        <f t="shared" si="1"/>
        <v>0</v>
      </c>
      <c r="T21" s="32">
        <f t="shared" si="2"/>
        <v>0</v>
      </c>
      <c r="U21" s="14" t="e">
        <f t="shared" si="0"/>
        <v>#DIV/0!</v>
      </c>
      <c r="V21" s="31"/>
    </row>
    <row r="22" spans="1:22" ht="32.25" x14ac:dyDescent="0.25">
      <c r="A22" s="83">
        <v>4</v>
      </c>
      <c r="B22" s="81"/>
      <c r="C22" s="63" t="s">
        <v>46</v>
      </c>
      <c r="D22" s="63" t="s">
        <v>45</v>
      </c>
      <c r="E22" s="63">
        <v>154</v>
      </c>
      <c r="F22" s="63">
        <v>160</v>
      </c>
      <c r="G22" s="63">
        <v>160</v>
      </c>
      <c r="H22" s="67"/>
      <c r="I22" s="61">
        <f>+H22/G22*100</f>
        <v>0</v>
      </c>
      <c r="J22" s="30" t="s">
        <v>83</v>
      </c>
      <c r="K22" s="29">
        <v>86835153</v>
      </c>
      <c r="L22" s="34"/>
      <c r="M22" s="29"/>
      <c r="N22" s="34"/>
      <c r="O22" s="29"/>
      <c r="P22" s="34"/>
      <c r="Q22" s="29"/>
      <c r="R22" s="34"/>
      <c r="S22" s="28">
        <f t="shared" si="1"/>
        <v>86835153</v>
      </c>
      <c r="T22" s="34">
        <f t="shared" si="2"/>
        <v>0</v>
      </c>
      <c r="U22" s="14">
        <f t="shared" si="0"/>
        <v>0</v>
      </c>
      <c r="V22" s="33"/>
    </row>
    <row r="23" spans="1:22" ht="32.25" x14ac:dyDescent="0.25">
      <c r="A23" s="84"/>
      <c r="B23" s="82"/>
      <c r="C23" s="64"/>
      <c r="D23" s="64"/>
      <c r="E23" s="64"/>
      <c r="F23" s="64"/>
      <c r="G23" s="64"/>
      <c r="H23" s="68"/>
      <c r="I23" s="61"/>
      <c r="J23" s="23"/>
      <c r="K23" s="22"/>
      <c r="L23" s="20"/>
      <c r="M23" s="22"/>
      <c r="N23" s="20"/>
      <c r="O23" s="22"/>
      <c r="P23" s="20"/>
      <c r="Q23" s="22"/>
      <c r="R23" s="20"/>
      <c r="S23" s="21">
        <f t="shared" si="1"/>
        <v>0</v>
      </c>
      <c r="T23" s="20">
        <f t="shared" si="2"/>
        <v>0</v>
      </c>
      <c r="U23" s="14" t="e">
        <f t="shared" si="0"/>
        <v>#DIV/0!</v>
      </c>
      <c r="V23" s="19"/>
    </row>
    <row r="24" spans="1:22" ht="15" customHeight="1" x14ac:dyDescent="0.25">
      <c r="A24" s="84"/>
      <c r="B24" s="82"/>
      <c r="C24" s="64"/>
      <c r="D24" s="64"/>
      <c r="E24" s="64"/>
      <c r="F24" s="64"/>
      <c r="G24" s="64"/>
      <c r="H24" s="68"/>
      <c r="I24" s="61"/>
      <c r="J24" s="23"/>
      <c r="K24" s="22"/>
      <c r="L24" s="25"/>
      <c r="M24" s="22"/>
      <c r="N24" s="25"/>
      <c r="O24" s="22"/>
      <c r="P24" s="25"/>
      <c r="Q24" s="22"/>
      <c r="R24" s="25"/>
      <c r="S24" s="21">
        <f t="shared" si="1"/>
        <v>0</v>
      </c>
      <c r="T24" s="25">
        <f t="shared" si="2"/>
        <v>0</v>
      </c>
      <c r="U24" s="14" t="e">
        <f t="shared" si="0"/>
        <v>#DIV/0!</v>
      </c>
      <c r="V24" s="24"/>
    </row>
    <row r="25" spans="1:22" ht="15" customHeight="1" thickBot="1" x14ac:dyDescent="0.3">
      <c r="A25" s="87"/>
      <c r="B25" s="85"/>
      <c r="C25" s="65"/>
      <c r="D25" s="65"/>
      <c r="E25" s="65"/>
      <c r="F25" s="65"/>
      <c r="G25" s="65"/>
      <c r="H25" s="69"/>
      <c r="I25" s="62"/>
      <c r="J25" s="18"/>
      <c r="K25" s="17"/>
      <c r="L25" s="32"/>
      <c r="M25" s="17"/>
      <c r="N25" s="32"/>
      <c r="O25" s="17"/>
      <c r="P25" s="32"/>
      <c r="Q25" s="17"/>
      <c r="R25" s="32"/>
      <c r="S25" s="16">
        <f t="shared" si="1"/>
        <v>0</v>
      </c>
      <c r="T25" s="32">
        <f t="shared" si="2"/>
        <v>0</v>
      </c>
      <c r="U25" s="14" t="e">
        <f t="shared" si="0"/>
        <v>#DIV/0!</v>
      </c>
      <c r="V25" s="31"/>
    </row>
    <row r="26" spans="1:22" ht="16.5" customHeight="1" x14ac:dyDescent="0.25">
      <c r="A26" s="83">
        <v>5</v>
      </c>
      <c r="B26" s="81"/>
      <c r="C26" s="63" t="s">
        <v>44</v>
      </c>
      <c r="D26" s="63" t="s">
        <v>43</v>
      </c>
      <c r="E26" s="63">
        <v>4</v>
      </c>
      <c r="F26" s="63">
        <v>4</v>
      </c>
      <c r="G26" s="63">
        <v>4</v>
      </c>
      <c r="H26" s="67"/>
      <c r="I26" s="61">
        <f>+H26/G26*100</f>
        <v>0</v>
      </c>
      <c r="J26" s="30"/>
      <c r="K26" s="29"/>
      <c r="L26" s="27"/>
      <c r="M26" s="29"/>
      <c r="N26" s="27"/>
      <c r="O26" s="29"/>
      <c r="P26" s="27"/>
      <c r="Q26" s="29"/>
      <c r="R26" s="27"/>
      <c r="S26" s="28">
        <f t="shared" si="1"/>
        <v>0</v>
      </c>
      <c r="T26" s="27">
        <f t="shared" si="2"/>
        <v>0</v>
      </c>
      <c r="U26" s="14" t="e">
        <f t="shared" si="0"/>
        <v>#DIV/0!</v>
      </c>
      <c r="V26" s="26"/>
    </row>
    <row r="27" spans="1:22" ht="15" customHeight="1" x14ac:dyDescent="0.25">
      <c r="A27" s="84"/>
      <c r="B27" s="82"/>
      <c r="C27" s="64"/>
      <c r="D27" s="64"/>
      <c r="E27" s="64"/>
      <c r="F27" s="64"/>
      <c r="G27" s="64"/>
      <c r="H27" s="68"/>
      <c r="I27" s="61"/>
      <c r="J27" s="23"/>
      <c r="K27" s="22"/>
      <c r="L27" s="25"/>
      <c r="M27" s="22"/>
      <c r="N27" s="25"/>
      <c r="O27" s="22"/>
      <c r="P27" s="25"/>
      <c r="Q27" s="22"/>
      <c r="R27" s="25"/>
      <c r="S27" s="21">
        <f t="shared" si="1"/>
        <v>0</v>
      </c>
      <c r="T27" s="25">
        <f t="shared" si="2"/>
        <v>0</v>
      </c>
      <c r="U27" s="14" t="e">
        <f t="shared" si="0"/>
        <v>#DIV/0!</v>
      </c>
      <c r="V27" s="24"/>
    </row>
    <row r="28" spans="1:22" ht="14.25" customHeight="1" x14ac:dyDescent="0.25">
      <c r="A28" s="84"/>
      <c r="B28" s="82"/>
      <c r="C28" s="64"/>
      <c r="D28" s="64"/>
      <c r="E28" s="64"/>
      <c r="F28" s="64"/>
      <c r="G28" s="64"/>
      <c r="H28" s="68"/>
      <c r="I28" s="61"/>
      <c r="J28" s="23"/>
      <c r="K28" s="22"/>
      <c r="L28" s="20"/>
      <c r="M28" s="22"/>
      <c r="N28" s="20"/>
      <c r="O28" s="22"/>
      <c r="P28" s="20"/>
      <c r="Q28" s="22"/>
      <c r="R28" s="20"/>
      <c r="S28" s="21">
        <f t="shared" si="1"/>
        <v>0</v>
      </c>
      <c r="T28" s="20">
        <f t="shared" si="2"/>
        <v>0</v>
      </c>
      <c r="U28" s="14" t="e">
        <f t="shared" si="0"/>
        <v>#DIV/0!</v>
      </c>
      <c r="V28" s="19"/>
    </row>
    <row r="29" spans="1:22" ht="12" customHeight="1" thickBot="1" x14ac:dyDescent="0.3">
      <c r="A29" s="87"/>
      <c r="B29" s="85"/>
      <c r="C29" s="65"/>
      <c r="D29" s="65"/>
      <c r="E29" s="65"/>
      <c r="F29" s="65"/>
      <c r="G29" s="65"/>
      <c r="H29" s="69"/>
      <c r="I29" s="62"/>
      <c r="J29" s="18"/>
      <c r="K29" s="17"/>
      <c r="L29" s="15"/>
      <c r="M29" s="17"/>
      <c r="N29" s="15"/>
      <c r="O29" s="17"/>
      <c r="P29" s="15"/>
      <c r="Q29" s="17"/>
      <c r="R29" s="15"/>
      <c r="S29" s="16">
        <f t="shared" si="1"/>
        <v>0</v>
      </c>
      <c r="T29" s="15">
        <f t="shared" si="2"/>
        <v>0</v>
      </c>
      <c r="U29" s="14" t="e">
        <f t="shared" si="0"/>
        <v>#DIV/0!</v>
      </c>
      <c r="V29" s="13"/>
    </row>
    <row r="30" spans="1:22" ht="15.75" customHeight="1" x14ac:dyDescent="0.25">
      <c r="A30" s="83">
        <v>6</v>
      </c>
      <c r="B30" s="81"/>
      <c r="C30" s="63" t="s">
        <v>42</v>
      </c>
      <c r="D30" s="63" t="s">
        <v>41</v>
      </c>
      <c r="E30" s="63">
        <v>4</v>
      </c>
      <c r="F30" s="63">
        <v>4</v>
      </c>
      <c r="G30" s="63">
        <v>4</v>
      </c>
      <c r="H30" s="67"/>
      <c r="I30" s="61">
        <f>+H30/G30*100</f>
        <v>0</v>
      </c>
      <c r="J30" s="30"/>
      <c r="K30" s="29"/>
      <c r="L30" s="27"/>
      <c r="M30" s="29"/>
      <c r="N30" s="27"/>
      <c r="O30" s="29"/>
      <c r="P30" s="27"/>
      <c r="Q30" s="29"/>
      <c r="R30" s="27"/>
      <c r="S30" s="28">
        <f t="shared" si="1"/>
        <v>0</v>
      </c>
      <c r="T30" s="27">
        <f t="shared" si="2"/>
        <v>0</v>
      </c>
      <c r="U30" s="14" t="e">
        <f t="shared" si="0"/>
        <v>#DIV/0!</v>
      </c>
      <c r="V30" s="26"/>
    </row>
    <row r="31" spans="1:22" ht="32.25" x14ac:dyDescent="0.25">
      <c r="A31" s="84"/>
      <c r="B31" s="82"/>
      <c r="C31" s="64"/>
      <c r="D31" s="64"/>
      <c r="E31" s="64"/>
      <c r="F31" s="64"/>
      <c r="G31" s="64"/>
      <c r="H31" s="68"/>
      <c r="I31" s="61"/>
      <c r="J31" s="23"/>
      <c r="K31" s="22"/>
      <c r="L31" s="25"/>
      <c r="M31" s="22"/>
      <c r="N31" s="25"/>
      <c r="O31" s="22"/>
      <c r="P31" s="25"/>
      <c r="Q31" s="22"/>
      <c r="R31" s="25"/>
      <c r="S31" s="21">
        <f t="shared" si="1"/>
        <v>0</v>
      </c>
      <c r="T31" s="25">
        <f t="shared" si="2"/>
        <v>0</v>
      </c>
      <c r="U31" s="14" t="e">
        <f t="shared" si="0"/>
        <v>#DIV/0!</v>
      </c>
      <c r="V31" s="24"/>
    </row>
    <row r="32" spans="1:22" ht="15.75" customHeight="1" x14ac:dyDescent="0.25">
      <c r="A32" s="84"/>
      <c r="B32" s="82"/>
      <c r="C32" s="64"/>
      <c r="D32" s="64"/>
      <c r="E32" s="64"/>
      <c r="F32" s="64"/>
      <c r="G32" s="64"/>
      <c r="H32" s="68"/>
      <c r="I32" s="61"/>
      <c r="J32" s="23"/>
      <c r="K32" s="22"/>
      <c r="L32" s="25"/>
      <c r="M32" s="22"/>
      <c r="N32" s="25"/>
      <c r="O32" s="22"/>
      <c r="P32" s="25"/>
      <c r="Q32" s="22"/>
      <c r="R32" s="25"/>
      <c r="S32" s="21">
        <f t="shared" si="1"/>
        <v>0</v>
      </c>
      <c r="T32" s="25">
        <f t="shared" si="2"/>
        <v>0</v>
      </c>
      <c r="U32" s="14" t="e">
        <f t="shared" si="0"/>
        <v>#DIV/0!</v>
      </c>
      <c r="V32" s="24"/>
    </row>
    <row r="33" spans="1:22" ht="14.25" customHeight="1" thickBot="1" x14ac:dyDescent="0.3">
      <c r="A33" s="87"/>
      <c r="B33" s="85"/>
      <c r="C33" s="65"/>
      <c r="D33" s="65"/>
      <c r="E33" s="65"/>
      <c r="F33" s="65"/>
      <c r="G33" s="65"/>
      <c r="H33" s="69"/>
      <c r="I33" s="62"/>
      <c r="J33" s="18"/>
      <c r="K33" s="17"/>
      <c r="L33" s="32"/>
      <c r="M33" s="17"/>
      <c r="N33" s="32"/>
      <c r="O33" s="17"/>
      <c r="P33" s="32"/>
      <c r="Q33" s="17"/>
      <c r="R33" s="32"/>
      <c r="S33" s="16">
        <f t="shared" si="1"/>
        <v>0</v>
      </c>
      <c r="T33" s="32">
        <f t="shared" si="2"/>
        <v>0</v>
      </c>
      <c r="U33" s="14" t="e">
        <f t="shared" si="0"/>
        <v>#DIV/0!</v>
      </c>
      <c r="V33" s="31"/>
    </row>
    <row r="34" spans="1:22" ht="15.75" customHeight="1" x14ac:dyDescent="0.25">
      <c r="A34" s="83">
        <v>7</v>
      </c>
      <c r="B34" s="81"/>
      <c r="C34" s="63" t="s">
        <v>40</v>
      </c>
      <c r="D34" s="63" t="s">
        <v>39</v>
      </c>
      <c r="E34" s="63">
        <v>0</v>
      </c>
      <c r="F34" s="63">
        <v>16</v>
      </c>
      <c r="G34" s="63">
        <v>16</v>
      </c>
      <c r="H34" s="67"/>
      <c r="I34" s="61">
        <f>+H34/G34*100</f>
        <v>0</v>
      </c>
      <c r="J34" s="30"/>
      <c r="K34" s="29"/>
      <c r="L34" s="34"/>
      <c r="M34" s="29"/>
      <c r="N34" s="34"/>
      <c r="O34" s="29"/>
      <c r="P34" s="34"/>
      <c r="Q34" s="29"/>
      <c r="R34" s="34"/>
      <c r="S34" s="28">
        <f t="shared" si="1"/>
        <v>0</v>
      </c>
      <c r="T34" s="34">
        <f t="shared" si="2"/>
        <v>0</v>
      </c>
      <c r="U34" s="14" t="e">
        <f t="shared" si="0"/>
        <v>#DIV/0!</v>
      </c>
      <c r="V34" s="33"/>
    </row>
    <row r="35" spans="1:22" ht="19.5" customHeight="1" x14ac:dyDescent="0.25">
      <c r="A35" s="84"/>
      <c r="B35" s="82"/>
      <c r="C35" s="64"/>
      <c r="D35" s="64"/>
      <c r="E35" s="64"/>
      <c r="F35" s="64"/>
      <c r="G35" s="64"/>
      <c r="H35" s="68"/>
      <c r="I35" s="61"/>
      <c r="J35" s="23"/>
      <c r="K35" s="22"/>
      <c r="L35" s="20"/>
      <c r="M35" s="22"/>
      <c r="N35" s="20"/>
      <c r="O35" s="22"/>
      <c r="P35" s="20"/>
      <c r="Q35" s="22"/>
      <c r="R35" s="20"/>
      <c r="S35" s="21">
        <f t="shared" si="1"/>
        <v>0</v>
      </c>
      <c r="T35" s="20">
        <f t="shared" si="2"/>
        <v>0</v>
      </c>
      <c r="U35" s="14" t="e">
        <f t="shared" si="0"/>
        <v>#DIV/0!</v>
      </c>
      <c r="V35" s="19"/>
    </row>
    <row r="36" spans="1:22" ht="19.5" customHeight="1" x14ac:dyDescent="0.25">
      <c r="A36" s="84"/>
      <c r="B36" s="82"/>
      <c r="C36" s="64"/>
      <c r="D36" s="64"/>
      <c r="E36" s="64"/>
      <c r="F36" s="64"/>
      <c r="G36" s="64"/>
      <c r="H36" s="68"/>
      <c r="I36" s="61"/>
      <c r="J36" s="23"/>
      <c r="K36" s="22"/>
      <c r="L36" s="20"/>
      <c r="M36" s="22"/>
      <c r="N36" s="20"/>
      <c r="O36" s="22"/>
      <c r="P36" s="20"/>
      <c r="Q36" s="22"/>
      <c r="R36" s="20"/>
      <c r="S36" s="21">
        <f t="shared" si="1"/>
        <v>0</v>
      </c>
      <c r="T36" s="20">
        <f t="shared" si="2"/>
        <v>0</v>
      </c>
      <c r="U36" s="14"/>
      <c r="V36" s="19"/>
    </row>
    <row r="37" spans="1:22" ht="21.75" customHeight="1" thickBot="1" x14ac:dyDescent="0.3">
      <c r="A37" s="84"/>
      <c r="B37" s="82"/>
      <c r="C37" s="64"/>
      <c r="D37" s="64"/>
      <c r="E37" s="64"/>
      <c r="F37" s="64"/>
      <c r="G37" s="64"/>
      <c r="H37" s="68"/>
      <c r="I37" s="61"/>
      <c r="J37" s="23"/>
      <c r="K37" s="22"/>
      <c r="L37" s="20"/>
      <c r="M37" s="22"/>
      <c r="N37" s="20"/>
      <c r="O37" s="22"/>
      <c r="P37" s="20"/>
      <c r="Q37" s="22"/>
      <c r="R37" s="20"/>
      <c r="S37" s="21">
        <f t="shared" si="1"/>
        <v>0</v>
      </c>
      <c r="T37" s="20">
        <f t="shared" si="2"/>
        <v>0</v>
      </c>
      <c r="U37" s="14"/>
      <c r="V37" s="19"/>
    </row>
    <row r="38" spans="1:22" ht="15" customHeight="1" x14ac:dyDescent="0.25">
      <c r="A38" s="83">
        <v>8</v>
      </c>
      <c r="B38" s="81"/>
      <c r="C38" s="63" t="s">
        <v>38</v>
      </c>
      <c r="D38" s="63" t="s">
        <v>37</v>
      </c>
      <c r="E38" s="63" t="s">
        <v>36</v>
      </c>
      <c r="F38" s="63">
        <v>28</v>
      </c>
      <c r="G38" s="63">
        <v>15</v>
      </c>
      <c r="H38" s="67"/>
      <c r="I38" s="79">
        <f>+H38/G38*100</f>
        <v>0</v>
      </c>
      <c r="J38" s="54"/>
      <c r="K38" s="29"/>
      <c r="L38" s="53"/>
      <c r="M38" s="52"/>
      <c r="N38" s="27"/>
      <c r="O38" s="29"/>
      <c r="P38" s="27"/>
      <c r="Q38" s="29"/>
      <c r="R38" s="27"/>
      <c r="S38" s="28">
        <f t="shared" si="1"/>
        <v>0</v>
      </c>
      <c r="T38" s="27">
        <f t="shared" si="2"/>
        <v>0</v>
      </c>
      <c r="U38" s="14" t="e">
        <f>+T38/S38*100</f>
        <v>#DIV/0!</v>
      </c>
      <c r="V38" s="26"/>
    </row>
    <row r="39" spans="1:22" ht="15" customHeight="1" x14ac:dyDescent="0.25">
      <c r="A39" s="84"/>
      <c r="B39" s="82"/>
      <c r="C39" s="64"/>
      <c r="D39" s="64"/>
      <c r="E39" s="64"/>
      <c r="F39" s="64"/>
      <c r="G39" s="64"/>
      <c r="H39" s="68"/>
      <c r="I39" s="80"/>
      <c r="J39" s="51" t="s">
        <v>35</v>
      </c>
      <c r="K39" s="50">
        <v>50000000</v>
      </c>
      <c r="L39" s="49"/>
      <c r="M39" s="42"/>
      <c r="N39" s="40"/>
      <c r="O39" s="38"/>
      <c r="P39" s="40"/>
      <c r="Q39" s="38"/>
      <c r="R39" s="40"/>
      <c r="S39" s="37">
        <f t="shared" si="1"/>
        <v>50000000</v>
      </c>
      <c r="T39" s="40">
        <f t="shared" si="2"/>
        <v>0</v>
      </c>
      <c r="U39" s="14"/>
      <c r="V39" s="41"/>
    </row>
    <row r="40" spans="1:22" ht="15" customHeight="1" x14ac:dyDescent="0.25">
      <c r="A40" s="84"/>
      <c r="B40" s="82"/>
      <c r="C40" s="64"/>
      <c r="D40" s="64"/>
      <c r="E40" s="64"/>
      <c r="F40" s="64"/>
      <c r="G40" s="64"/>
      <c r="H40" s="68"/>
      <c r="I40" s="80"/>
      <c r="J40" s="48"/>
      <c r="K40" s="47"/>
      <c r="L40" s="46"/>
      <c r="M40" s="42"/>
      <c r="N40" s="40"/>
      <c r="O40" s="38"/>
      <c r="P40" s="40"/>
      <c r="Q40" s="38"/>
      <c r="R40" s="40"/>
      <c r="S40" s="37">
        <f t="shared" si="1"/>
        <v>0</v>
      </c>
      <c r="T40" s="40">
        <f t="shared" si="2"/>
        <v>0</v>
      </c>
      <c r="U40" s="14"/>
      <c r="V40" s="41"/>
    </row>
    <row r="41" spans="1:22" ht="15" customHeight="1" x14ac:dyDescent="0.25">
      <c r="A41" s="84"/>
      <c r="B41" s="82"/>
      <c r="C41" s="64"/>
      <c r="D41" s="64"/>
      <c r="E41" s="64"/>
      <c r="F41" s="64"/>
      <c r="G41" s="64"/>
      <c r="H41" s="68"/>
      <c r="I41" s="80"/>
      <c r="J41" s="48"/>
      <c r="K41" s="47"/>
      <c r="L41" s="46"/>
      <c r="M41" s="42"/>
      <c r="N41" s="40"/>
      <c r="O41" s="38"/>
      <c r="P41" s="40"/>
      <c r="Q41" s="38"/>
      <c r="R41" s="40"/>
      <c r="S41" s="37">
        <f t="shared" si="1"/>
        <v>0</v>
      </c>
      <c r="T41" s="40">
        <f t="shared" si="2"/>
        <v>0</v>
      </c>
      <c r="U41" s="14"/>
      <c r="V41" s="41"/>
    </row>
    <row r="42" spans="1:22" ht="15" customHeight="1" thickBot="1" x14ac:dyDescent="0.3">
      <c r="A42" s="84"/>
      <c r="B42" s="82"/>
      <c r="C42" s="64"/>
      <c r="D42" s="64"/>
      <c r="E42" s="64"/>
      <c r="F42" s="64"/>
      <c r="G42" s="64"/>
      <c r="H42" s="68"/>
      <c r="I42" s="80"/>
      <c r="J42" s="45"/>
      <c r="K42" s="44"/>
      <c r="L42" s="43"/>
      <c r="M42" s="42"/>
      <c r="N42" s="40"/>
      <c r="O42" s="38"/>
      <c r="P42" s="40"/>
      <c r="Q42" s="38"/>
      <c r="R42" s="40"/>
      <c r="S42" s="37">
        <f t="shared" si="1"/>
        <v>0</v>
      </c>
      <c r="T42" s="40">
        <f t="shared" si="2"/>
        <v>0</v>
      </c>
      <c r="U42" s="14"/>
      <c r="V42" s="41"/>
    </row>
    <row r="43" spans="1:22" ht="15.75" customHeight="1" x14ac:dyDescent="0.25">
      <c r="A43" s="83">
        <v>9</v>
      </c>
      <c r="B43" s="81"/>
      <c r="C43" s="63" t="s">
        <v>34</v>
      </c>
      <c r="D43" s="63" t="s">
        <v>33</v>
      </c>
      <c r="E43" s="63">
        <v>161</v>
      </c>
      <c r="F43" s="63">
        <v>211</v>
      </c>
      <c r="G43" s="63">
        <v>211</v>
      </c>
      <c r="H43" s="63"/>
      <c r="I43" s="66">
        <f>+H43/G43*100</f>
        <v>0</v>
      </c>
      <c r="J43" s="39"/>
      <c r="K43" s="38"/>
      <c r="L43" s="40"/>
      <c r="M43" s="29"/>
      <c r="N43" s="27"/>
      <c r="O43" s="29"/>
      <c r="P43" s="27"/>
      <c r="Q43" s="29"/>
      <c r="R43" s="27"/>
      <c r="S43" s="28">
        <f t="shared" si="1"/>
        <v>0</v>
      </c>
      <c r="T43" s="27">
        <f t="shared" si="2"/>
        <v>0</v>
      </c>
      <c r="U43" s="14" t="e">
        <f t="shared" ref="U43:U94" si="3">+T43/S43*100</f>
        <v>#DIV/0!</v>
      </c>
      <c r="V43" s="26"/>
    </row>
    <row r="44" spans="1:22" ht="12.75" customHeight="1" x14ac:dyDescent="0.25">
      <c r="A44" s="84"/>
      <c r="B44" s="82"/>
      <c r="C44" s="64"/>
      <c r="D44" s="64"/>
      <c r="E44" s="64"/>
      <c r="F44" s="64"/>
      <c r="G44" s="64"/>
      <c r="H44" s="64"/>
      <c r="I44" s="61"/>
      <c r="J44" s="23"/>
      <c r="K44" s="22"/>
      <c r="L44" s="25"/>
      <c r="M44" s="22"/>
      <c r="N44" s="25"/>
      <c r="O44" s="22"/>
      <c r="P44" s="25"/>
      <c r="Q44" s="22"/>
      <c r="R44" s="25"/>
      <c r="S44" s="21">
        <f t="shared" si="1"/>
        <v>0</v>
      </c>
      <c r="T44" s="25">
        <f t="shared" si="2"/>
        <v>0</v>
      </c>
      <c r="U44" s="14" t="e">
        <f t="shared" si="3"/>
        <v>#DIV/0!</v>
      </c>
      <c r="V44" s="24"/>
    </row>
    <row r="45" spans="1:22" ht="14.25" customHeight="1" x14ac:dyDescent="0.25">
      <c r="A45" s="84"/>
      <c r="B45" s="82"/>
      <c r="C45" s="64"/>
      <c r="D45" s="64"/>
      <c r="E45" s="64"/>
      <c r="F45" s="64"/>
      <c r="G45" s="64"/>
      <c r="H45" s="64"/>
      <c r="I45" s="61"/>
      <c r="J45" s="23"/>
      <c r="K45" s="22"/>
      <c r="L45" s="25"/>
      <c r="M45" s="22"/>
      <c r="N45" s="25"/>
      <c r="O45" s="22"/>
      <c r="P45" s="25"/>
      <c r="Q45" s="22"/>
      <c r="R45" s="25"/>
      <c r="S45" s="21">
        <f t="shared" si="1"/>
        <v>0</v>
      </c>
      <c r="T45" s="25">
        <f t="shared" si="2"/>
        <v>0</v>
      </c>
      <c r="U45" s="14" t="e">
        <f t="shared" si="3"/>
        <v>#DIV/0!</v>
      </c>
      <c r="V45" s="24"/>
    </row>
    <row r="46" spans="1:22" ht="10.5" customHeight="1" thickBot="1" x14ac:dyDescent="0.3">
      <c r="A46" s="87"/>
      <c r="B46" s="85"/>
      <c r="C46" s="65"/>
      <c r="D46" s="65"/>
      <c r="E46" s="65"/>
      <c r="F46" s="65"/>
      <c r="G46" s="65"/>
      <c r="H46" s="65"/>
      <c r="I46" s="62"/>
      <c r="J46" s="18"/>
      <c r="K46" s="17"/>
      <c r="L46" s="32"/>
      <c r="M46" s="17"/>
      <c r="N46" s="32"/>
      <c r="O46" s="17"/>
      <c r="P46" s="32"/>
      <c r="Q46" s="17"/>
      <c r="R46" s="32"/>
      <c r="S46" s="16">
        <f t="shared" si="1"/>
        <v>0</v>
      </c>
      <c r="T46" s="32">
        <f t="shared" si="2"/>
        <v>0</v>
      </c>
      <c r="U46" s="14" t="e">
        <f t="shared" si="3"/>
        <v>#DIV/0!</v>
      </c>
      <c r="V46" s="31"/>
    </row>
    <row r="47" spans="1:22" ht="14.25" customHeight="1" x14ac:dyDescent="0.25">
      <c r="A47" s="83">
        <v>10</v>
      </c>
      <c r="B47" s="81"/>
      <c r="C47" s="63" t="s">
        <v>32</v>
      </c>
      <c r="D47" s="63" t="s">
        <v>31</v>
      </c>
      <c r="E47" s="63">
        <v>179</v>
      </c>
      <c r="F47" s="63">
        <v>179</v>
      </c>
      <c r="G47" s="63">
        <v>179</v>
      </c>
      <c r="H47" s="63"/>
      <c r="I47" s="61">
        <f>+H47/G47*100</f>
        <v>0</v>
      </c>
      <c r="J47" s="30"/>
      <c r="K47" s="29"/>
      <c r="L47" s="34"/>
      <c r="M47" s="29"/>
      <c r="N47" s="34"/>
      <c r="O47" s="29"/>
      <c r="P47" s="34"/>
      <c r="Q47" s="29"/>
      <c r="R47" s="34"/>
      <c r="S47" s="28">
        <f t="shared" si="1"/>
        <v>0</v>
      </c>
      <c r="T47" s="34">
        <f t="shared" si="2"/>
        <v>0</v>
      </c>
      <c r="U47" s="14" t="e">
        <f t="shared" si="3"/>
        <v>#DIV/0!</v>
      </c>
      <c r="V47" s="33"/>
    </row>
    <row r="48" spans="1:22" ht="12.75" customHeight="1" x14ac:dyDescent="0.25">
      <c r="A48" s="84"/>
      <c r="B48" s="82"/>
      <c r="C48" s="64"/>
      <c r="D48" s="64"/>
      <c r="E48" s="64"/>
      <c r="F48" s="64"/>
      <c r="G48" s="64"/>
      <c r="H48" s="64"/>
      <c r="I48" s="61"/>
      <c r="J48" s="23"/>
      <c r="K48" s="22"/>
      <c r="L48" s="20"/>
      <c r="M48" s="22"/>
      <c r="N48" s="20"/>
      <c r="O48" s="22"/>
      <c r="P48" s="20"/>
      <c r="Q48" s="22"/>
      <c r="R48" s="20"/>
      <c r="S48" s="21">
        <f t="shared" si="1"/>
        <v>0</v>
      </c>
      <c r="T48" s="20">
        <f t="shared" si="2"/>
        <v>0</v>
      </c>
      <c r="U48" s="14" t="e">
        <f t="shared" si="3"/>
        <v>#DIV/0!</v>
      </c>
      <c r="V48" s="19"/>
    </row>
    <row r="49" spans="1:22" ht="15.75" customHeight="1" x14ac:dyDescent="0.25">
      <c r="A49" s="84"/>
      <c r="B49" s="82"/>
      <c r="C49" s="64"/>
      <c r="D49" s="64"/>
      <c r="E49" s="64"/>
      <c r="F49" s="64"/>
      <c r="G49" s="64"/>
      <c r="H49" s="64"/>
      <c r="I49" s="61"/>
      <c r="J49" s="23"/>
      <c r="K49" s="22"/>
      <c r="L49" s="25"/>
      <c r="M49" s="22"/>
      <c r="N49" s="25"/>
      <c r="O49" s="22"/>
      <c r="P49" s="25"/>
      <c r="Q49" s="22"/>
      <c r="R49" s="25"/>
      <c r="S49" s="21">
        <f t="shared" si="1"/>
        <v>0</v>
      </c>
      <c r="T49" s="25">
        <f t="shared" si="2"/>
        <v>0</v>
      </c>
      <c r="U49" s="14" t="e">
        <f t="shared" si="3"/>
        <v>#DIV/0!</v>
      </c>
      <c r="V49" s="24"/>
    </row>
    <row r="50" spans="1:22" ht="12.75" customHeight="1" thickBot="1" x14ac:dyDescent="0.3">
      <c r="A50" s="87"/>
      <c r="B50" s="85"/>
      <c r="C50" s="65"/>
      <c r="D50" s="65"/>
      <c r="E50" s="65"/>
      <c r="F50" s="65"/>
      <c r="G50" s="65"/>
      <c r="H50" s="65"/>
      <c r="I50" s="62"/>
      <c r="J50" s="18"/>
      <c r="K50" s="17"/>
      <c r="L50" s="32"/>
      <c r="M50" s="17"/>
      <c r="N50" s="32"/>
      <c r="O50" s="17"/>
      <c r="P50" s="32"/>
      <c r="Q50" s="17"/>
      <c r="R50" s="32"/>
      <c r="S50" s="16">
        <f t="shared" si="1"/>
        <v>0</v>
      </c>
      <c r="T50" s="32">
        <f t="shared" si="2"/>
        <v>0</v>
      </c>
      <c r="U50" s="14" t="e">
        <f t="shared" si="3"/>
        <v>#DIV/0!</v>
      </c>
      <c r="V50" s="31"/>
    </row>
    <row r="51" spans="1:22" ht="12.75" customHeight="1" x14ac:dyDescent="0.25">
      <c r="A51" s="83">
        <v>11</v>
      </c>
      <c r="B51" s="81"/>
      <c r="C51" s="63" t="s">
        <v>30</v>
      </c>
      <c r="D51" s="63" t="s">
        <v>29</v>
      </c>
      <c r="E51" s="63">
        <v>2250</v>
      </c>
      <c r="F51" s="63">
        <v>3000</v>
      </c>
      <c r="G51" s="63">
        <v>3000</v>
      </c>
      <c r="H51" s="63"/>
      <c r="I51" s="61">
        <f>+H51/G51*100</f>
        <v>0</v>
      </c>
      <c r="J51" s="30"/>
      <c r="K51" s="29"/>
      <c r="L51" s="27"/>
      <c r="M51" s="29"/>
      <c r="N51" s="27"/>
      <c r="O51" s="29"/>
      <c r="P51" s="27"/>
      <c r="Q51" s="29"/>
      <c r="R51" s="27"/>
      <c r="S51" s="28">
        <f t="shared" si="1"/>
        <v>0</v>
      </c>
      <c r="T51" s="27">
        <f t="shared" si="2"/>
        <v>0</v>
      </c>
      <c r="U51" s="14" t="e">
        <f t="shared" si="3"/>
        <v>#DIV/0!</v>
      </c>
      <c r="V51" s="26"/>
    </row>
    <row r="52" spans="1:22" ht="13.5" customHeight="1" x14ac:dyDescent="0.25">
      <c r="A52" s="84"/>
      <c r="B52" s="82"/>
      <c r="C52" s="64"/>
      <c r="D52" s="64"/>
      <c r="E52" s="64"/>
      <c r="F52" s="64"/>
      <c r="G52" s="64"/>
      <c r="H52" s="64"/>
      <c r="I52" s="61"/>
      <c r="J52" s="23"/>
      <c r="K52" s="22"/>
      <c r="L52" s="25"/>
      <c r="M52" s="22"/>
      <c r="N52" s="25"/>
      <c r="O52" s="22"/>
      <c r="P52" s="25"/>
      <c r="Q52" s="22"/>
      <c r="R52" s="25"/>
      <c r="S52" s="21">
        <f t="shared" si="1"/>
        <v>0</v>
      </c>
      <c r="T52" s="25">
        <f t="shared" si="2"/>
        <v>0</v>
      </c>
      <c r="U52" s="14" t="e">
        <f t="shared" si="3"/>
        <v>#DIV/0!</v>
      </c>
      <c r="V52" s="24"/>
    </row>
    <row r="53" spans="1:22" ht="11.25" customHeight="1" x14ac:dyDescent="0.25">
      <c r="A53" s="84"/>
      <c r="B53" s="82"/>
      <c r="C53" s="64"/>
      <c r="D53" s="64"/>
      <c r="E53" s="64"/>
      <c r="F53" s="64"/>
      <c r="G53" s="64"/>
      <c r="H53" s="64"/>
      <c r="I53" s="61"/>
      <c r="J53" s="23"/>
      <c r="K53" s="22"/>
      <c r="L53" s="20"/>
      <c r="M53" s="22"/>
      <c r="N53" s="20"/>
      <c r="O53" s="22"/>
      <c r="P53" s="20"/>
      <c r="Q53" s="22"/>
      <c r="R53" s="20"/>
      <c r="S53" s="21">
        <f t="shared" si="1"/>
        <v>0</v>
      </c>
      <c r="T53" s="20">
        <f t="shared" si="2"/>
        <v>0</v>
      </c>
      <c r="U53" s="14" t="e">
        <f t="shared" si="3"/>
        <v>#DIV/0!</v>
      </c>
      <c r="V53" s="19"/>
    </row>
    <row r="54" spans="1:22" ht="12" customHeight="1" thickBot="1" x14ac:dyDescent="0.3">
      <c r="A54" s="87"/>
      <c r="B54" s="85"/>
      <c r="C54" s="65"/>
      <c r="D54" s="65"/>
      <c r="E54" s="65"/>
      <c r="F54" s="65"/>
      <c r="G54" s="65"/>
      <c r="H54" s="65"/>
      <c r="I54" s="62"/>
      <c r="J54" s="18"/>
      <c r="K54" s="17"/>
      <c r="L54" s="15"/>
      <c r="M54" s="17"/>
      <c r="N54" s="15"/>
      <c r="O54" s="17"/>
      <c r="P54" s="15"/>
      <c r="Q54" s="17"/>
      <c r="R54" s="15"/>
      <c r="S54" s="16">
        <f t="shared" si="1"/>
        <v>0</v>
      </c>
      <c r="T54" s="15">
        <f t="shared" si="2"/>
        <v>0</v>
      </c>
      <c r="U54" s="14" t="e">
        <f t="shared" si="3"/>
        <v>#DIV/0!</v>
      </c>
      <c r="V54" s="13"/>
    </row>
    <row r="55" spans="1:22" ht="32.25" x14ac:dyDescent="0.25">
      <c r="A55" s="83">
        <v>12</v>
      </c>
      <c r="B55" s="81"/>
      <c r="C55" s="63" t="s">
        <v>28</v>
      </c>
      <c r="D55" s="63" t="s">
        <v>27</v>
      </c>
      <c r="E55" s="63">
        <v>0</v>
      </c>
      <c r="F55" s="63">
        <v>16</v>
      </c>
      <c r="G55" s="63">
        <v>4</v>
      </c>
      <c r="H55" s="67"/>
      <c r="I55" s="61">
        <f>+H55/G55*100</f>
        <v>0</v>
      </c>
      <c r="J55" s="30"/>
      <c r="K55" s="29"/>
      <c r="L55" s="27"/>
      <c r="M55" s="29"/>
      <c r="N55" s="27"/>
      <c r="O55" s="29"/>
      <c r="P55" s="27"/>
      <c r="Q55" s="29"/>
      <c r="R55" s="27"/>
      <c r="S55" s="28">
        <f t="shared" si="1"/>
        <v>0</v>
      </c>
      <c r="T55" s="27">
        <f t="shared" si="2"/>
        <v>0</v>
      </c>
      <c r="U55" s="14" t="e">
        <f t="shared" si="3"/>
        <v>#DIV/0!</v>
      </c>
      <c r="V55" s="26"/>
    </row>
    <row r="56" spans="1:22" ht="14.25" customHeight="1" x14ac:dyDescent="0.25">
      <c r="A56" s="84"/>
      <c r="B56" s="82"/>
      <c r="C56" s="64"/>
      <c r="D56" s="64"/>
      <c r="E56" s="64"/>
      <c r="F56" s="64"/>
      <c r="G56" s="64"/>
      <c r="H56" s="68"/>
      <c r="I56" s="61"/>
      <c r="J56" s="23"/>
      <c r="K56" s="22"/>
      <c r="L56" s="25"/>
      <c r="M56" s="22"/>
      <c r="N56" s="25"/>
      <c r="O56" s="22"/>
      <c r="P56" s="25"/>
      <c r="Q56" s="22"/>
      <c r="R56" s="25"/>
      <c r="S56" s="21">
        <f t="shared" si="1"/>
        <v>0</v>
      </c>
      <c r="T56" s="25">
        <f t="shared" si="2"/>
        <v>0</v>
      </c>
      <c r="U56" s="14" t="e">
        <f t="shared" si="3"/>
        <v>#DIV/0!</v>
      </c>
      <c r="V56" s="24"/>
    </row>
    <row r="57" spans="1:22" ht="11.25" customHeight="1" x14ac:dyDescent="0.25">
      <c r="A57" s="84"/>
      <c r="B57" s="82"/>
      <c r="C57" s="64"/>
      <c r="D57" s="64"/>
      <c r="E57" s="64"/>
      <c r="F57" s="64"/>
      <c r="G57" s="64"/>
      <c r="H57" s="68"/>
      <c r="I57" s="61"/>
      <c r="J57" s="23"/>
      <c r="K57" s="22"/>
      <c r="L57" s="20"/>
      <c r="M57" s="22"/>
      <c r="N57" s="20"/>
      <c r="O57" s="22"/>
      <c r="P57" s="20"/>
      <c r="Q57" s="22"/>
      <c r="R57" s="20"/>
      <c r="S57" s="21">
        <f t="shared" si="1"/>
        <v>0</v>
      </c>
      <c r="T57" s="20">
        <f t="shared" si="2"/>
        <v>0</v>
      </c>
      <c r="U57" s="14" t="e">
        <f t="shared" si="3"/>
        <v>#DIV/0!</v>
      </c>
      <c r="V57" s="19"/>
    </row>
    <row r="58" spans="1:22" ht="15.75" customHeight="1" thickBot="1" x14ac:dyDescent="0.3">
      <c r="A58" s="87"/>
      <c r="B58" s="85"/>
      <c r="C58" s="65"/>
      <c r="D58" s="65"/>
      <c r="E58" s="65"/>
      <c r="F58" s="65"/>
      <c r="G58" s="65"/>
      <c r="H58" s="69"/>
      <c r="I58" s="62"/>
      <c r="J58" s="18"/>
      <c r="K58" s="17"/>
      <c r="L58" s="15"/>
      <c r="M58" s="17"/>
      <c r="N58" s="15"/>
      <c r="O58" s="17"/>
      <c r="P58" s="15"/>
      <c r="Q58" s="17"/>
      <c r="R58" s="15"/>
      <c r="S58" s="16">
        <f t="shared" si="1"/>
        <v>0</v>
      </c>
      <c r="T58" s="15">
        <f t="shared" si="2"/>
        <v>0</v>
      </c>
      <c r="U58" s="14" t="e">
        <f t="shared" si="3"/>
        <v>#DIV/0!</v>
      </c>
      <c r="V58" s="13"/>
    </row>
    <row r="59" spans="1:22" ht="12.75" customHeight="1" x14ac:dyDescent="0.25">
      <c r="A59" s="83">
        <v>13</v>
      </c>
      <c r="B59" s="82"/>
      <c r="C59" s="64" t="s">
        <v>26</v>
      </c>
      <c r="D59" s="64" t="s">
        <v>25</v>
      </c>
      <c r="E59" s="64">
        <v>0</v>
      </c>
      <c r="F59" s="64">
        <v>1</v>
      </c>
      <c r="G59" s="63"/>
      <c r="H59" s="68"/>
      <c r="I59" s="61" t="e">
        <f>+H59/G59*100</f>
        <v>#DIV/0!</v>
      </c>
      <c r="J59" s="39"/>
      <c r="K59" s="38"/>
      <c r="L59" s="36"/>
      <c r="M59" s="38"/>
      <c r="N59" s="36"/>
      <c r="O59" s="38"/>
      <c r="P59" s="36"/>
      <c r="Q59" s="38"/>
      <c r="R59" s="36"/>
      <c r="S59" s="37">
        <f t="shared" si="1"/>
        <v>0</v>
      </c>
      <c r="T59" s="36">
        <f t="shared" si="2"/>
        <v>0</v>
      </c>
      <c r="U59" s="14" t="e">
        <f t="shared" si="3"/>
        <v>#DIV/0!</v>
      </c>
      <c r="V59" s="35"/>
    </row>
    <row r="60" spans="1:22" ht="15" customHeight="1" x14ac:dyDescent="0.25">
      <c r="A60" s="84"/>
      <c r="B60" s="82"/>
      <c r="C60" s="64"/>
      <c r="D60" s="64"/>
      <c r="E60" s="64"/>
      <c r="F60" s="64"/>
      <c r="G60" s="64"/>
      <c r="H60" s="68"/>
      <c r="I60" s="61"/>
      <c r="J60" s="23"/>
      <c r="K60" s="22"/>
      <c r="L60" s="20"/>
      <c r="M60" s="22"/>
      <c r="N60" s="20"/>
      <c r="O60" s="22"/>
      <c r="P60" s="20"/>
      <c r="Q60" s="22"/>
      <c r="R60" s="20"/>
      <c r="S60" s="21">
        <f t="shared" si="1"/>
        <v>0</v>
      </c>
      <c r="T60" s="20">
        <f t="shared" si="2"/>
        <v>0</v>
      </c>
      <c r="U60" s="14" t="e">
        <f t="shared" si="3"/>
        <v>#DIV/0!</v>
      </c>
      <c r="V60" s="19"/>
    </row>
    <row r="61" spans="1:22" ht="12.75" customHeight="1" x14ac:dyDescent="0.25">
      <c r="A61" s="84"/>
      <c r="B61" s="82"/>
      <c r="C61" s="64"/>
      <c r="D61" s="64"/>
      <c r="E61" s="64"/>
      <c r="F61" s="64"/>
      <c r="G61" s="64"/>
      <c r="H61" s="68"/>
      <c r="I61" s="61"/>
      <c r="J61" s="23"/>
      <c r="K61" s="22"/>
      <c r="L61" s="25"/>
      <c r="M61" s="22"/>
      <c r="N61" s="25"/>
      <c r="O61" s="22"/>
      <c r="P61" s="25"/>
      <c r="Q61" s="22"/>
      <c r="R61" s="25"/>
      <c r="S61" s="21">
        <f t="shared" si="1"/>
        <v>0</v>
      </c>
      <c r="T61" s="25">
        <f t="shared" si="2"/>
        <v>0</v>
      </c>
      <c r="U61" s="14" t="e">
        <f t="shared" si="3"/>
        <v>#DIV/0!</v>
      </c>
      <c r="V61" s="24"/>
    </row>
    <row r="62" spans="1:22" ht="8.25" customHeight="1" thickBot="1" x14ac:dyDescent="0.3">
      <c r="A62" s="87"/>
      <c r="B62" s="85"/>
      <c r="C62" s="65"/>
      <c r="D62" s="65"/>
      <c r="E62" s="65"/>
      <c r="F62" s="65"/>
      <c r="G62" s="65"/>
      <c r="H62" s="69"/>
      <c r="I62" s="62"/>
      <c r="J62" s="18"/>
      <c r="K62" s="17"/>
      <c r="L62" s="32"/>
      <c r="M62" s="17"/>
      <c r="N62" s="32"/>
      <c r="O62" s="17"/>
      <c r="P62" s="32"/>
      <c r="Q62" s="17"/>
      <c r="R62" s="32"/>
      <c r="S62" s="16">
        <f t="shared" si="1"/>
        <v>0</v>
      </c>
      <c r="T62" s="32">
        <f t="shared" si="2"/>
        <v>0</v>
      </c>
      <c r="U62" s="14" t="e">
        <f t="shared" si="3"/>
        <v>#DIV/0!</v>
      </c>
      <c r="V62" s="31"/>
    </row>
    <row r="63" spans="1:22" ht="18" customHeight="1" x14ac:dyDescent="0.25">
      <c r="A63" s="83">
        <v>14</v>
      </c>
      <c r="B63" s="81"/>
      <c r="C63" s="63" t="s">
        <v>24</v>
      </c>
      <c r="D63" s="63" t="s">
        <v>23</v>
      </c>
      <c r="E63" s="63">
        <v>0</v>
      </c>
      <c r="F63" s="63">
        <v>1</v>
      </c>
      <c r="G63" s="63">
        <v>1</v>
      </c>
      <c r="H63" s="67"/>
      <c r="I63" s="61">
        <f>+H63/G63*100</f>
        <v>0</v>
      </c>
      <c r="J63" s="30"/>
      <c r="K63" s="29"/>
      <c r="L63" s="27"/>
      <c r="M63" s="29"/>
      <c r="N63" s="27"/>
      <c r="O63" s="29"/>
      <c r="P63" s="27"/>
      <c r="Q63" s="29"/>
      <c r="R63" s="27"/>
      <c r="S63" s="28">
        <f t="shared" si="1"/>
        <v>0</v>
      </c>
      <c r="T63" s="27">
        <f t="shared" si="2"/>
        <v>0</v>
      </c>
      <c r="U63" s="14" t="e">
        <f t="shared" si="3"/>
        <v>#DIV/0!</v>
      </c>
      <c r="V63" s="26"/>
    </row>
    <row r="64" spans="1:22" ht="23.25" customHeight="1" x14ac:dyDescent="0.25">
      <c r="A64" s="84"/>
      <c r="B64" s="82"/>
      <c r="C64" s="64"/>
      <c r="D64" s="64"/>
      <c r="E64" s="64"/>
      <c r="F64" s="64"/>
      <c r="G64" s="64"/>
      <c r="H64" s="68"/>
      <c r="I64" s="61"/>
      <c r="J64" s="23"/>
      <c r="K64" s="22"/>
      <c r="L64" s="25"/>
      <c r="M64" s="22"/>
      <c r="N64" s="25"/>
      <c r="O64" s="22"/>
      <c r="P64" s="25"/>
      <c r="Q64" s="22"/>
      <c r="R64" s="25"/>
      <c r="S64" s="21">
        <f t="shared" si="1"/>
        <v>0</v>
      </c>
      <c r="T64" s="25">
        <f t="shared" si="2"/>
        <v>0</v>
      </c>
      <c r="U64" s="14" t="e">
        <f t="shared" si="3"/>
        <v>#DIV/0!</v>
      </c>
      <c r="V64" s="24"/>
    </row>
    <row r="65" spans="1:22" ht="23.25" customHeight="1" x14ac:dyDescent="0.25">
      <c r="A65" s="84"/>
      <c r="B65" s="82"/>
      <c r="C65" s="64"/>
      <c r="D65" s="64"/>
      <c r="E65" s="64"/>
      <c r="F65" s="64"/>
      <c r="G65" s="64"/>
      <c r="H65" s="68"/>
      <c r="I65" s="61"/>
      <c r="J65" s="23"/>
      <c r="K65" s="22"/>
      <c r="L65" s="20"/>
      <c r="M65" s="22"/>
      <c r="N65" s="20"/>
      <c r="O65" s="22"/>
      <c r="P65" s="20"/>
      <c r="Q65" s="22"/>
      <c r="R65" s="20"/>
      <c r="S65" s="21">
        <f t="shared" si="1"/>
        <v>0</v>
      </c>
      <c r="T65" s="20">
        <f t="shared" si="2"/>
        <v>0</v>
      </c>
      <c r="U65" s="14" t="e">
        <f t="shared" si="3"/>
        <v>#DIV/0!</v>
      </c>
      <c r="V65" s="19"/>
    </row>
    <row r="66" spans="1:22" ht="23.25" customHeight="1" thickBot="1" x14ac:dyDescent="0.3">
      <c r="A66" s="87"/>
      <c r="B66" s="85"/>
      <c r="C66" s="65"/>
      <c r="D66" s="65"/>
      <c r="E66" s="65"/>
      <c r="F66" s="65"/>
      <c r="G66" s="65"/>
      <c r="H66" s="69"/>
      <c r="I66" s="62"/>
      <c r="J66" s="18"/>
      <c r="K66" s="17"/>
      <c r="L66" s="15"/>
      <c r="M66" s="17"/>
      <c r="N66" s="15"/>
      <c r="O66" s="17"/>
      <c r="P66" s="15"/>
      <c r="Q66" s="17"/>
      <c r="R66" s="15"/>
      <c r="S66" s="16">
        <f t="shared" si="1"/>
        <v>0</v>
      </c>
      <c r="T66" s="15">
        <f t="shared" si="2"/>
        <v>0</v>
      </c>
      <c r="U66" s="14" t="e">
        <f t="shared" si="3"/>
        <v>#DIV/0!</v>
      </c>
      <c r="V66" s="13"/>
    </row>
    <row r="67" spans="1:22" ht="32.25" x14ac:dyDescent="0.25">
      <c r="A67" s="83">
        <v>15</v>
      </c>
      <c r="B67" s="81"/>
      <c r="C67" s="63" t="s">
        <v>22</v>
      </c>
      <c r="D67" s="63" t="s">
        <v>21</v>
      </c>
      <c r="E67" s="63">
        <v>423</v>
      </c>
      <c r="F67" s="63">
        <v>450</v>
      </c>
      <c r="G67" s="63">
        <v>450</v>
      </c>
      <c r="H67" s="67"/>
      <c r="I67" s="61">
        <f>+H67/G67*100</f>
        <v>0</v>
      </c>
      <c r="J67" s="30" t="s">
        <v>20</v>
      </c>
      <c r="K67" s="29">
        <v>465144000</v>
      </c>
      <c r="L67" s="27"/>
      <c r="M67" s="29"/>
      <c r="N67" s="27"/>
      <c r="O67" s="29"/>
      <c r="P67" s="27"/>
      <c r="Q67" s="29"/>
      <c r="R67" s="27"/>
      <c r="S67" s="28">
        <f t="shared" si="1"/>
        <v>465144000</v>
      </c>
      <c r="T67" s="27">
        <f t="shared" si="2"/>
        <v>0</v>
      </c>
      <c r="U67" s="14">
        <f t="shared" si="3"/>
        <v>0</v>
      </c>
      <c r="V67" s="26"/>
    </row>
    <row r="68" spans="1:22" ht="32.25" x14ac:dyDescent="0.25">
      <c r="A68" s="84"/>
      <c r="B68" s="82"/>
      <c r="C68" s="64"/>
      <c r="D68" s="64"/>
      <c r="E68" s="64"/>
      <c r="F68" s="64"/>
      <c r="G68" s="64"/>
      <c r="H68" s="68"/>
      <c r="I68" s="61"/>
      <c r="J68" s="23" t="s">
        <v>19</v>
      </c>
      <c r="K68" s="22">
        <v>30591000</v>
      </c>
      <c r="L68" s="25"/>
      <c r="M68" s="22"/>
      <c r="N68" s="25"/>
      <c r="O68" s="22"/>
      <c r="P68" s="25"/>
      <c r="Q68" s="22"/>
      <c r="R68" s="25"/>
      <c r="S68" s="21">
        <f t="shared" si="1"/>
        <v>30591000</v>
      </c>
      <c r="T68" s="25">
        <f t="shared" si="2"/>
        <v>0</v>
      </c>
      <c r="U68" s="14">
        <f t="shared" si="3"/>
        <v>0</v>
      </c>
      <c r="V68" s="24"/>
    </row>
    <row r="69" spans="1:22" ht="32.25" x14ac:dyDescent="0.25">
      <c r="A69" s="84"/>
      <c r="B69" s="82"/>
      <c r="C69" s="64"/>
      <c r="D69" s="64"/>
      <c r="E69" s="64"/>
      <c r="F69" s="64"/>
      <c r="G69" s="64"/>
      <c r="H69" s="68"/>
      <c r="I69" s="61"/>
      <c r="K69" s="22"/>
      <c r="L69" s="25"/>
      <c r="M69" s="22"/>
      <c r="N69" s="25"/>
      <c r="O69" s="22"/>
      <c r="P69" s="25"/>
      <c r="Q69" s="22"/>
      <c r="R69" s="25"/>
      <c r="S69" s="21">
        <f t="shared" si="1"/>
        <v>0</v>
      </c>
      <c r="T69" s="25">
        <f t="shared" si="2"/>
        <v>0</v>
      </c>
      <c r="U69" s="14" t="e">
        <f t="shared" si="3"/>
        <v>#DIV/0!</v>
      </c>
      <c r="V69" s="24"/>
    </row>
    <row r="70" spans="1:22" ht="15.75" customHeight="1" thickBot="1" x14ac:dyDescent="0.3">
      <c r="A70" s="87"/>
      <c r="B70" s="85"/>
      <c r="C70" s="65"/>
      <c r="D70" s="65"/>
      <c r="E70" s="65"/>
      <c r="F70" s="65"/>
      <c r="G70" s="65"/>
      <c r="H70" s="69"/>
      <c r="I70" s="62"/>
      <c r="J70" s="18"/>
      <c r="K70" s="17"/>
      <c r="L70" s="32"/>
      <c r="M70" s="17"/>
      <c r="N70" s="32"/>
      <c r="O70" s="17"/>
      <c r="P70" s="32"/>
      <c r="Q70" s="17"/>
      <c r="R70" s="32"/>
      <c r="S70" s="16">
        <f t="shared" si="1"/>
        <v>0</v>
      </c>
      <c r="T70" s="32">
        <f t="shared" si="2"/>
        <v>0</v>
      </c>
      <c r="U70" s="14" t="e">
        <f t="shared" si="3"/>
        <v>#DIV/0!</v>
      </c>
      <c r="V70" s="31"/>
    </row>
    <row r="71" spans="1:22" ht="23.25" customHeight="1" x14ac:dyDescent="0.25">
      <c r="A71" s="83">
        <v>16</v>
      </c>
      <c r="B71" s="81"/>
      <c r="C71" s="63" t="s">
        <v>18</v>
      </c>
      <c r="D71" s="63" t="s">
        <v>17</v>
      </c>
      <c r="E71" s="63">
        <v>0</v>
      </c>
      <c r="F71" s="63">
        <v>100</v>
      </c>
      <c r="G71" s="63">
        <v>50</v>
      </c>
      <c r="H71" s="67"/>
      <c r="I71" s="61">
        <f>+H71/G71*100</f>
        <v>0</v>
      </c>
      <c r="J71" s="23"/>
      <c r="K71" s="29"/>
      <c r="L71" s="34"/>
      <c r="M71" s="29"/>
      <c r="N71" s="34"/>
      <c r="O71" s="29"/>
      <c r="P71" s="34"/>
      <c r="Q71" s="29"/>
      <c r="R71" s="34"/>
      <c r="S71" s="28">
        <f t="shared" si="1"/>
        <v>0</v>
      </c>
      <c r="T71" s="34">
        <f t="shared" si="2"/>
        <v>0</v>
      </c>
      <c r="U71" s="14" t="e">
        <f t="shared" si="3"/>
        <v>#DIV/0!</v>
      </c>
      <c r="V71" s="33"/>
    </row>
    <row r="72" spans="1:22" ht="23.25" customHeight="1" x14ac:dyDescent="0.25">
      <c r="A72" s="84"/>
      <c r="B72" s="82"/>
      <c r="C72" s="64"/>
      <c r="D72" s="64"/>
      <c r="E72" s="64"/>
      <c r="F72" s="64"/>
      <c r="G72" s="64"/>
      <c r="H72" s="68"/>
      <c r="I72" s="61"/>
      <c r="K72" s="22"/>
      <c r="L72" s="20"/>
      <c r="M72" s="22"/>
      <c r="N72" s="20"/>
      <c r="O72" s="22"/>
      <c r="P72" s="20"/>
      <c r="Q72" s="22"/>
      <c r="R72" s="20"/>
      <c r="S72" s="21">
        <f t="shared" si="1"/>
        <v>0</v>
      </c>
      <c r="T72" s="20">
        <f t="shared" si="2"/>
        <v>0</v>
      </c>
      <c r="U72" s="14" t="e">
        <f t="shared" si="3"/>
        <v>#DIV/0!</v>
      </c>
      <c r="V72" s="19"/>
    </row>
    <row r="73" spans="1:22" ht="23.25" customHeight="1" x14ac:dyDescent="0.25">
      <c r="A73" s="84"/>
      <c r="B73" s="82"/>
      <c r="C73" s="64"/>
      <c r="D73" s="64"/>
      <c r="E73" s="64"/>
      <c r="F73" s="64"/>
      <c r="G73" s="64"/>
      <c r="H73" s="68"/>
      <c r="I73" s="61"/>
      <c r="J73" s="23"/>
      <c r="K73" s="22"/>
      <c r="L73" s="25"/>
      <c r="M73" s="22"/>
      <c r="N73" s="25"/>
      <c r="O73" s="22"/>
      <c r="P73" s="25"/>
      <c r="Q73" s="22"/>
      <c r="R73" s="25"/>
      <c r="S73" s="21">
        <f t="shared" si="1"/>
        <v>0</v>
      </c>
      <c r="T73" s="25">
        <f t="shared" si="2"/>
        <v>0</v>
      </c>
      <c r="U73" s="14" t="e">
        <f t="shared" si="3"/>
        <v>#DIV/0!</v>
      </c>
      <c r="V73" s="24"/>
    </row>
    <row r="74" spans="1:22" ht="23.25" customHeight="1" thickBot="1" x14ac:dyDescent="0.3">
      <c r="A74" s="87"/>
      <c r="B74" s="85"/>
      <c r="C74" s="65"/>
      <c r="D74" s="65"/>
      <c r="E74" s="65"/>
      <c r="F74" s="65"/>
      <c r="G74" s="65"/>
      <c r="H74" s="69"/>
      <c r="I74" s="62"/>
      <c r="J74" s="18"/>
      <c r="K74" s="17"/>
      <c r="L74" s="32"/>
      <c r="M74" s="17"/>
      <c r="N74" s="32"/>
      <c r="O74" s="17"/>
      <c r="P74" s="32"/>
      <c r="Q74" s="17"/>
      <c r="R74" s="32"/>
      <c r="S74" s="16">
        <f t="shared" si="1"/>
        <v>0</v>
      </c>
      <c r="T74" s="32">
        <f t="shared" si="2"/>
        <v>0</v>
      </c>
      <c r="U74" s="14" t="e">
        <f t="shared" si="3"/>
        <v>#DIV/0!</v>
      </c>
      <c r="V74" s="31"/>
    </row>
    <row r="75" spans="1:22" ht="32.25" x14ac:dyDescent="0.25">
      <c r="A75" s="83">
        <v>17</v>
      </c>
      <c r="B75" s="81"/>
      <c r="C75" s="63" t="s">
        <v>16</v>
      </c>
      <c r="D75" s="63" t="s">
        <v>15</v>
      </c>
      <c r="E75" s="63">
        <v>0</v>
      </c>
      <c r="F75" s="63">
        <v>1</v>
      </c>
      <c r="G75" s="63">
        <v>1</v>
      </c>
      <c r="H75" s="67"/>
      <c r="I75" s="61">
        <f>+H75/G75*100</f>
        <v>0</v>
      </c>
      <c r="J75" s="30" t="s">
        <v>14</v>
      </c>
      <c r="K75" s="29">
        <v>15000000</v>
      </c>
      <c r="L75" s="27"/>
      <c r="M75" s="29"/>
      <c r="N75" s="27"/>
      <c r="O75" s="29"/>
      <c r="P75" s="27"/>
      <c r="Q75" s="29"/>
      <c r="R75" s="27"/>
      <c r="S75" s="28">
        <f t="shared" ref="S75:S94" si="4">+K75+M75+O75+Q75</f>
        <v>15000000</v>
      </c>
      <c r="T75" s="27">
        <f t="shared" ref="T75:T94" si="5">+L75+N75+P75+R75</f>
        <v>0</v>
      </c>
      <c r="U75" s="14">
        <f t="shared" si="3"/>
        <v>0</v>
      </c>
      <c r="V75" s="26"/>
    </row>
    <row r="76" spans="1:22" ht="9.75" customHeight="1" x14ac:dyDescent="0.25">
      <c r="A76" s="84"/>
      <c r="B76" s="82"/>
      <c r="C76" s="64"/>
      <c r="D76" s="64"/>
      <c r="E76" s="64"/>
      <c r="F76" s="64"/>
      <c r="G76" s="64"/>
      <c r="H76" s="68"/>
      <c r="I76" s="61"/>
      <c r="J76" s="23"/>
      <c r="K76" s="22"/>
      <c r="L76" s="25"/>
      <c r="M76" s="22"/>
      <c r="N76" s="25"/>
      <c r="O76" s="22"/>
      <c r="P76" s="25"/>
      <c r="Q76" s="22"/>
      <c r="R76" s="25"/>
      <c r="S76" s="21">
        <f t="shared" si="4"/>
        <v>0</v>
      </c>
      <c r="T76" s="25">
        <f t="shared" si="5"/>
        <v>0</v>
      </c>
      <c r="U76" s="14" t="e">
        <f t="shared" si="3"/>
        <v>#DIV/0!</v>
      </c>
      <c r="V76" s="24"/>
    </row>
    <row r="77" spans="1:22" ht="15.75" customHeight="1" x14ac:dyDescent="0.25">
      <c r="A77" s="84"/>
      <c r="B77" s="82"/>
      <c r="C77" s="64"/>
      <c r="D77" s="64"/>
      <c r="E77" s="64"/>
      <c r="F77" s="64"/>
      <c r="G77" s="64"/>
      <c r="H77" s="68"/>
      <c r="I77" s="61"/>
      <c r="J77" s="23"/>
      <c r="K77" s="22"/>
      <c r="L77" s="20"/>
      <c r="M77" s="22"/>
      <c r="N77" s="20"/>
      <c r="O77" s="22"/>
      <c r="P77" s="20"/>
      <c r="Q77" s="22"/>
      <c r="R77" s="20"/>
      <c r="S77" s="21">
        <f t="shared" si="4"/>
        <v>0</v>
      </c>
      <c r="T77" s="20">
        <f t="shared" si="5"/>
        <v>0</v>
      </c>
      <c r="U77" s="14" t="e">
        <f t="shared" si="3"/>
        <v>#DIV/0!</v>
      </c>
      <c r="V77" s="19"/>
    </row>
    <row r="78" spans="1:22" ht="9.75" customHeight="1" thickBot="1" x14ac:dyDescent="0.3">
      <c r="A78" s="87"/>
      <c r="B78" s="85"/>
      <c r="C78" s="65"/>
      <c r="D78" s="65"/>
      <c r="E78" s="65"/>
      <c r="F78" s="65"/>
      <c r="G78" s="65"/>
      <c r="H78" s="69"/>
      <c r="I78" s="62"/>
      <c r="J78" s="18"/>
      <c r="K78" s="17"/>
      <c r="L78" s="15"/>
      <c r="M78" s="17"/>
      <c r="N78" s="15"/>
      <c r="O78" s="17"/>
      <c r="P78" s="15"/>
      <c r="Q78" s="17"/>
      <c r="R78" s="15"/>
      <c r="S78" s="16">
        <f t="shared" si="4"/>
        <v>0</v>
      </c>
      <c r="T78" s="15">
        <f t="shared" si="5"/>
        <v>0</v>
      </c>
      <c r="U78" s="14" t="e">
        <f t="shared" si="3"/>
        <v>#DIV/0!</v>
      </c>
      <c r="V78" s="13"/>
    </row>
    <row r="79" spans="1:22" ht="32.25" x14ac:dyDescent="0.25">
      <c r="A79" s="83">
        <v>18</v>
      </c>
      <c r="B79" s="81"/>
      <c r="C79" s="63" t="s">
        <v>13</v>
      </c>
      <c r="D79" s="63" t="s">
        <v>12</v>
      </c>
      <c r="E79" s="63">
        <v>0</v>
      </c>
      <c r="F79" s="63">
        <v>1</v>
      </c>
      <c r="G79" s="63">
        <v>1</v>
      </c>
      <c r="H79" s="67"/>
      <c r="I79" s="61">
        <f>+H79/G79*100</f>
        <v>0</v>
      </c>
      <c r="J79" s="30"/>
      <c r="K79" s="29"/>
      <c r="L79" s="27"/>
      <c r="M79" s="29"/>
      <c r="N79" s="27"/>
      <c r="O79" s="29"/>
      <c r="P79" s="27"/>
      <c r="Q79" s="29"/>
      <c r="R79" s="27"/>
      <c r="S79" s="28">
        <f t="shared" si="4"/>
        <v>0</v>
      </c>
      <c r="T79" s="27">
        <f t="shared" si="5"/>
        <v>0</v>
      </c>
      <c r="U79" s="14" t="e">
        <f t="shared" si="3"/>
        <v>#DIV/0!</v>
      </c>
      <c r="V79" s="26"/>
    </row>
    <row r="80" spans="1:22" ht="14.25" customHeight="1" x14ac:dyDescent="0.25">
      <c r="A80" s="84"/>
      <c r="B80" s="82"/>
      <c r="C80" s="64"/>
      <c r="D80" s="64"/>
      <c r="E80" s="64"/>
      <c r="F80" s="64"/>
      <c r="G80" s="64"/>
      <c r="H80" s="68"/>
      <c r="I80" s="61"/>
      <c r="J80" s="23"/>
      <c r="K80" s="22"/>
      <c r="L80" s="25"/>
      <c r="M80" s="22"/>
      <c r="N80" s="25"/>
      <c r="O80" s="22"/>
      <c r="P80" s="25"/>
      <c r="Q80" s="22"/>
      <c r="R80" s="25"/>
      <c r="S80" s="21">
        <f t="shared" si="4"/>
        <v>0</v>
      </c>
      <c r="T80" s="25">
        <f t="shared" si="5"/>
        <v>0</v>
      </c>
      <c r="U80" s="14" t="e">
        <f t="shared" si="3"/>
        <v>#DIV/0!</v>
      </c>
      <c r="V80" s="24"/>
    </row>
    <row r="81" spans="1:22" ht="32.25" x14ac:dyDescent="0.25">
      <c r="A81" s="84"/>
      <c r="B81" s="82"/>
      <c r="C81" s="64"/>
      <c r="D81" s="64"/>
      <c r="E81" s="64"/>
      <c r="F81" s="64"/>
      <c r="G81" s="64"/>
      <c r="H81" s="68"/>
      <c r="I81" s="61"/>
      <c r="J81" s="23"/>
      <c r="K81" s="22"/>
      <c r="L81" s="25"/>
      <c r="M81" s="22"/>
      <c r="N81" s="25"/>
      <c r="O81" s="22"/>
      <c r="P81" s="25"/>
      <c r="Q81" s="22"/>
      <c r="R81" s="25"/>
      <c r="S81" s="21">
        <f t="shared" si="4"/>
        <v>0</v>
      </c>
      <c r="T81" s="25">
        <f t="shared" si="5"/>
        <v>0</v>
      </c>
      <c r="U81" s="14" t="e">
        <f t="shared" si="3"/>
        <v>#DIV/0!</v>
      </c>
      <c r="V81" s="24"/>
    </row>
    <row r="82" spans="1:22" ht="15.75" customHeight="1" thickBot="1" x14ac:dyDescent="0.3">
      <c r="A82" s="87"/>
      <c r="B82" s="85"/>
      <c r="C82" s="65"/>
      <c r="D82" s="65"/>
      <c r="E82" s="65"/>
      <c r="F82" s="65"/>
      <c r="G82" s="65"/>
      <c r="H82" s="69"/>
      <c r="I82" s="62"/>
      <c r="J82" s="18"/>
      <c r="K82" s="17"/>
      <c r="L82" s="32"/>
      <c r="M82" s="17"/>
      <c r="N82" s="32"/>
      <c r="O82" s="17"/>
      <c r="P82" s="32"/>
      <c r="Q82" s="17"/>
      <c r="R82" s="32"/>
      <c r="S82" s="16">
        <f t="shared" si="4"/>
        <v>0</v>
      </c>
      <c r="T82" s="32">
        <f t="shared" si="5"/>
        <v>0</v>
      </c>
      <c r="U82" s="14" t="e">
        <f t="shared" si="3"/>
        <v>#DIV/0!</v>
      </c>
      <c r="V82" s="31"/>
    </row>
    <row r="83" spans="1:22" ht="10.5" customHeight="1" x14ac:dyDescent="0.25">
      <c r="A83" s="83">
        <v>19</v>
      </c>
      <c r="B83" s="81"/>
      <c r="C83" s="63" t="s">
        <v>84</v>
      </c>
      <c r="D83" s="63" t="s">
        <v>85</v>
      </c>
      <c r="E83" s="63">
        <v>0</v>
      </c>
      <c r="F83" s="63">
        <v>1</v>
      </c>
      <c r="G83" s="63">
        <v>1</v>
      </c>
      <c r="H83" s="143"/>
      <c r="I83" s="61">
        <f>+H83/G83*100</f>
        <v>0</v>
      </c>
      <c r="J83" s="30" t="s">
        <v>86</v>
      </c>
      <c r="K83" s="29">
        <v>20000000</v>
      </c>
      <c r="L83" s="34"/>
      <c r="M83" s="29"/>
      <c r="N83" s="34"/>
      <c r="O83" s="29"/>
      <c r="P83" s="34"/>
      <c r="Q83" s="29"/>
      <c r="R83" s="34"/>
      <c r="S83" s="28">
        <f>+K83</f>
        <v>20000000</v>
      </c>
      <c r="T83" s="34"/>
      <c r="U83" s="14"/>
      <c r="V83" s="33"/>
    </row>
    <row r="84" spans="1:22" ht="13.5" customHeight="1" x14ac:dyDescent="0.25">
      <c r="A84" s="84"/>
      <c r="B84" s="82"/>
      <c r="C84" s="64"/>
      <c r="D84" s="64"/>
      <c r="E84" s="64"/>
      <c r="F84" s="64"/>
      <c r="G84" s="64"/>
      <c r="H84" s="68"/>
      <c r="I84" s="61"/>
      <c r="J84" s="23"/>
      <c r="K84" s="22"/>
      <c r="L84" s="20"/>
      <c r="M84" s="22"/>
      <c r="N84" s="20"/>
      <c r="O84" s="22"/>
      <c r="P84" s="20"/>
      <c r="Q84" s="22"/>
      <c r="R84" s="20"/>
      <c r="S84" s="21">
        <v>0</v>
      </c>
      <c r="T84" s="20"/>
      <c r="U84" s="14"/>
      <c r="V84" s="19"/>
    </row>
    <row r="85" spans="1:22" ht="13.5" customHeight="1" x14ac:dyDescent="0.25">
      <c r="A85" s="84"/>
      <c r="B85" s="82"/>
      <c r="C85" s="64"/>
      <c r="D85" s="64"/>
      <c r="E85" s="64"/>
      <c r="F85" s="64"/>
      <c r="G85" s="64"/>
      <c r="H85" s="68"/>
      <c r="I85" s="61"/>
      <c r="J85" s="23"/>
      <c r="K85" s="22"/>
      <c r="L85" s="25"/>
      <c r="M85" s="22"/>
      <c r="N85" s="25"/>
      <c r="O85" s="22"/>
      <c r="P85" s="25"/>
      <c r="Q85" s="22"/>
      <c r="R85" s="25"/>
      <c r="S85" s="21">
        <v>0</v>
      </c>
      <c r="T85" s="25"/>
      <c r="U85" s="14"/>
      <c r="V85" s="24"/>
    </row>
    <row r="86" spans="1:22" ht="16.5" customHeight="1" thickBot="1" x14ac:dyDescent="0.3">
      <c r="A86" s="87"/>
      <c r="B86" s="85"/>
      <c r="C86" s="65"/>
      <c r="D86" s="65"/>
      <c r="E86" s="65"/>
      <c r="F86" s="65"/>
      <c r="G86" s="65"/>
      <c r="H86" s="69"/>
      <c r="I86" s="62"/>
      <c r="J86" s="18"/>
      <c r="K86" s="17"/>
      <c r="L86" s="32"/>
      <c r="M86" s="17"/>
      <c r="N86" s="32"/>
      <c r="O86" s="17"/>
      <c r="P86" s="32"/>
      <c r="Q86" s="17"/>
      <c r="R86" s="32"/>
      <c r="S86" s="16">
        <v>0</v>
      </c>
      <c r="T86" s="32"/>
      <c r="U86" s="14"/>
      <c r="V86" s="31"/>
    </row>
    <row r="87" spans="1:22" ht="10.5" customHeight="1" x14ac:dyDescent="0.25">
      <c r="A87" s="83">
        <v>20</v>
      </c>
      <c r="B87" s="81"/>
      <c r="C87" s="63" t="s">
        <v>11</v>
      </c>
      <c r="D87" s="63" t="s">
        <v>10</v>
      </c>
      <c r="E87" s="63">
        <v>0</v>
      </c>
      <c r="F87" s="86">
        <v>1</v>
      </c>
      <c r="G87" s="86">
        <v>0.25</v>
      </c>
      <c r="H87" s="143"/>
      <c r="I87" s="61">
        <f>+H87/G87*100</f>
        <v>0</v>
      </c>
      <c r="J87" s="30"/>
      <c r="K87" s="29"/>
      <c r="L87" s="34"/>
      <c r="M87" s="29"/>
      <c r="N87" s="34"/>
      <c r="O87" s="29"/>
      <c r="P87" s="34"/>
      <c r="Q87" s="29"/>
      <c r="R87" s="34"/>
      <c r="S87" s="28">
        <f t="shared" si="4"/>
        <v>0</v>
      </c>
      <c r="T87" s="34">
        <f t="shared" si="5"/>
        <v>0</v>
      </c>
      <c r="U87" s="14" t="e">
        <f t="shared" si="3"/>
        <v>#DIV/0!</v>
      </c>
      <c r="V87" s="33"/>
    </row>
    <row r="88" spans="1:22" ht="13.5" customHeight="1" x14ac:dyDescent="0.25">
      <c r="A88" s="84"/>
      <c r="B88" s="82"/>
      <c r="C88" s="64"/>
      <c r="D88" s="64"/>
      <c r="E88" s="64"/>
      <c r="F88" s="64"/>
      <c r="G88" s="64"/>
      <c r="H88" s="68"/>
      <c r="I88" s="61"/>
      <c r="J88" s="23"/>
      <c r="K88" s="22"/>
      <c r="L88" s="20"/>
      <c r="M88" s="22"/>
      <c r="N88" s="20"/>
      <c r="O88" s="22"/>
      <c r="P88" s="20"/>
      <c r="Q88" s="22"/>
      <c r="R88" s="20"/>
      <c r="S88" s="21">
        <f t="shared" si="4"/>
        <v>0</v>
      </c>
      <c r="T88" s="20">
        <f t="shared" si="5"/>
        <v>0</v>
      </c>
      <c r="U88" s="14" t="e">
        <f t="shared" si="3"/>
        <v>#DIV/0!</v>
      </c>
      <c r="V88" s="19"/>
    </row>
    <row r="89" spans="1:22" ht="13.5" customHeight="1" x14ac:dyDescent="0.25">
      <c r="A89" s="84"/>
      <c r="B89" s="82"/>
      <c r="C89" s="64"/>
      <c r="D89" s="64"/>
      <c r="E89" s="64"/>
      <c r="F89" s="64"/>
      <c r="G89" s="64"/>
      <c r="H89" s="68"/>
      <c r="I89" s="61"/>
      <c r="J89" s="23"/>
      <c r="K89" s="22"/>
      <c r="L89" s="25"/>
      <c r="M89" s="22"/>
      <c r="N89" s="25"/>
      <c r="O89" s="22"/>
      <c r="P89" s="25"/>
      <c r="Q89" s="22"/>
      <c r="R89" s="25"/>
      <c r="S89" s="21">
        <f t="shared" si="4"/>
        <v>0</v>
      </c>
      <c r="T89" s="25">
        <f t="shared" si="5"/>
        <v>0</v>
      </c>
      <c r="U89" s="14" t="e">
        <f t="shared" si="3"/>
        <v>#DIV/0!</v>
      </c>
      <c r="V89" s="24"/>
    </row>
    <row r="90" spans="1:22" ht="16.5" customHeight="1" thickBot="1" x14ac:dyDescent="0.3">
      <c r="A90" s="87"/>
      <c r="B90" s="85"/>
      <c r="C90" s="65"/>
      <c r="D90" s="65"/>
      <c r="E90" s="65"/>
      <c r="F90" s="65"/>
      <c r="G90" s="65"/>
      <c r="H90" s="69"/>
      <c r="I90" s="62"/>
      <c r="J90" s="18"/>
      <c r="K90" s="17"/>
      <c r="L90" s="32"/>
      <c r="M90" s="17"/>
      <c r="N90" s="32"/>
      <c r="O90" s="17"/>
      <c r="P90" s="32"/>
      <c r="Q90" s="17"/>
      <c r="R90" s="32"/>
      <c r="S90" s="16">
        <f t="shared" si="4"/>
        <v>0</v>
      </c>
      <c r="T90" s="32">
        <f t="shared" si="5"/>
        <v>0</v>
      </c>
      <c r="U90" s="14" t="e">
        <f t="shared" si="3"/>
        <v>#DIV/0!</v>
      </c>
      <c r="V90" s="31"/>
    </row>
    <row r="91" spans="1:22" ht="15.75" customHeight="1" x14ac:dyDescent="0.25">
      <c r="A91" s="83">
        <v>21</v>
      </c>
      <c r="B91" s="81"/>
      <c r="C91" s="63" t="s">
        <v>9</v>
      </c>
      <c r="D91" s="63" t="s">
        <v>8</v>
      </c>
      <c r="E91" s="63">
        <v>0</v>
      </c>
      <c r="F91" s="63">
        <v>1</v>
      </c>
      <c r="G91" s="63">
        <v>1</v>
      </c>
      <c r="H91" s="67"/>
      <c r="I91" s="61">
        <f>+H91/G91*100</f>
        <v>0</v>
      </c>
      <c r="J91" s="30"/>
      <c r="K91" s="29"/>
      <c r="L91" s="27"/>
      <c r="M91" s="29"/>
      <c r="N91" s="27"/>
      <c r="O91" s="29"/>
      <c r="P91" s="27"/>
      <c r="Q91" s="29"/>
      <c r="R91" s="27"/>
      <c r="S91" s="28">
        <f t="shared" si="4"/>
        <v>0</v>
      </c>
      <c r="T91" s="27">
        <f t="shared" si="5"/>
        <v>0</v>
      </c>
      <c r="U91" s="14" t="e">
        <f t="shared" si="3"/>
        <v>#DIV/0!</v>
      </c>
      <c r="V91" s="26"/>
    </row>
    <row r="92" spans="1:22" ht="12" customHeight="1" x14ac:dyDescent="0.25">
      <c r="A92" s="84"/>
      <c r="B92" s="82"/>
      <c r="C92" s="64"/>
      <c r="D92" s="64"/>
      <c r="E92" s="64"/>
      <c r="F92" s="64"/>
      <c r="G92" s="64"/>
      <c r="H92" s="68"/>
      <c r="I92" s="61"/>
      <c r="J92" s="23"/>
      <c r="K92" s="22"/>
      <c r="L92" s="25"/>
      <c r="M92" s="22"/>
      <c r="N92" s="25"/>
      <c r="O92" s="22"/>
      <c r="P92" s="25"/>
      <c r="Q92" s="22"/>
      <c r="R92" s="25"/>
      <c r="S92" s="21">
        <f t="shared" si="4"/>
        <v>0</v>
      </c>
      <c r="T92" s="25">
        <f t="shared" si="5"/>
        <v>0</v>
      </c>
      <c r="U92" s="14" t="e">
        <f t="shared" si="3"/>
        <v>#DIV/0!</v>
      </c>
      <c r="V92" s="24"/>
    </row>
    <row r="93" spans="1:22" ht="14.25" customHeight="1" x14ac:dyDescent="0.25">
      <c r="A93" s="84"/>
      <c r="B93" s="82"/>
      <c r="C93" s="64"/>
      <c r="D93" s="64"/>
      <c r="E93" s="64"/>
      <c r="F93" s="64"/>
      <c r="G93" s="64"/>
      <c r="H93" s="68"/>
      <c r="I93" s="61"/>
      <c r="J93" s="23"/>
      <c r="K93" s="22"/>
      <c r="L93" s="20"/>
      <c r="M93" s="22"/>
      <c r="N93" s="20"/>
      <c r="O93" s="22"/>
      <c r="P93" s="20"/>
      <c r="Q93" s="22"/>
      <c r="R93" s="20"/>
      <c r="S93" s="21">
        <f t="shared" si="4"/>
        <v>0</v>
      </c>
      <c r="T93" s="20">
        <f t="shared" si="5"/>
        <v>0</v>
      </c>
      <c r="U93" s="14" t="e">
        <f t="shared" si="3"/>
        <v>#DIV/0!</v>
      </c>
      <c r="V93" s="19"/>
    </row>
    <row r="94" spans="1:22" ht="12" customHeight="1" thickBot="1" x14ac:dyDescent="0.3">
      <c r="A94" s="87"/>
      <c r="B94" s="85"/>
      <c r="C94" s="65"/>
      <c r="D94" s="65"/>
      <c r="E94" s="65"/>
      <c r="F94" s="65"/>
      <c r="G94" s="65"/>
      <c r="H94" s="69"/>
      <c r="I94" s="62"/>
      <c r="J94" s="18"/>
      <c r="K94" s="17"/>
      <c r="L94" s="15"/>
      <c r="M94" s="17"/>
      <c r="N94" s="15"/>
      <c r="O94" s="17"/>
      <c r="P94" s="15"/>
      <c r="Q94" s="17"/>
      <c r="R94" s="15"/>
      <c r="S94" s="16">
        <f t="shared" si="4"/>
        <v>0</v>
      </c>
      <c r="T94" s="15">
        <f t="shared" si="5"/>
        <v>0</v>
      </c>
      <c r="U94" s="14" t="e">
        <f t="shared" si="3"/>
        <v>#DIV/0!</v>
      </c>
      <c r="V94" s="13"/>
    </row>
    <row r="95" spans="1:22" ht="23.25" customHeight="1" thickBot="1" x14ac:dyDescent="0.35">
      <c r="A95" s="102" t="s">
        <v>7</v>
      </c>
      <c r="B95" s="103"/>
      <c r="C95" s="103"/>
      <c r="D95" s="103"/>
      <c r="E95" s="103"/>
      <c r="F95" s="103"/>
      <c r="G95" s="103"/>
      <c r="H95" s="103"/>
      <c r="I95" s="12" t="e">
        <f>+SUM(I10:I94)/(COUNT(I10:I94))</f>
        <v>#DIV/0!</v>
      </c>
      <c r="J95" s="11"/>
      <c r="K95" s="88" t="s">
        <v>6</v>
      </c>
      <c r="L95" s="89"/>
      <c r="M95" s="89"/>
      <c r="N95" s="89"/>
      <c r="O95" s="89"/>
      <c r="P95" s="89"/>
      <c r="Q95" s="89"/>
      <c r="R95" s="89"/>
      <c r="S95" s="10">
        <f>SUM(S10:S94)</f>
        <v>673735000</v>
      </c>
      <c r="T95" s="10">
        <f>SUM(T10:T58)</f>
        <v>0</v>
      </c>
      <c r="U95" s="9" t="e">
        <f>+SUM(U10:U94)/(COUNT(U10:U94))</f>
        <v>#DIV/0!</v>
      </c>
      <c r="V95" s="8"/>
    </row>
    <row r="96" spans="1:22" ht="14.25" customHeight="1" x14ac:dyDescent="0.3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</row>
    <row r="97" spans="3:21" x14ac:dyDescent="0.25">
      <c r="C97" s="5" t="s">
        <v>5</v>
      </c>
      <c r="D97" s="130"/>
      <c r="E97" s="130"/>
      <c r="F97" s="130"/>
      <c r="G97" s="130"/>
      <c r="H97" s="130"/>
      <c r="I97" s="130"/>
      <c r="J97" s="7"/>
      <c r="K97" s="110" t="s">
        <v>4</v>
      </c>
      <c r="L97" s="110"/>
      <c r="M97" s="110"/>
      <c r="N97" s="110"/>
      <c r="O97" s="110" t="s">
        <v>3</v>
      </c>
      <c r="P97" s="110"/>
      <c r="Q97" s="110"/>
      <c r="R97" s="110"/>
      <c r="S97" s="110"/>
      <c r="T97" s="110"/>
      <c r="U97" s="113"/>
    </row>
    <row r="98" spans="3:21" x14ac:dyDescent="0.25">
      <c r="C98" s="5" t="s">
        <v>2</v>
      </c>
      <c r="D98" s="130"/>
      <c r="E98" s="130"/>
      <c r="F98" s="130"/>
      <c r="G98" s="130"/>
      <c r="H98" s="130"/>
      <c r="I98" s="130"/>
      <c r="J98" s="6"/>
      <c r="K98" s="130" t="s">
        <v>2</v>
      </c>
      <c r="L98" s="130"/>
      <c r="M98" s="130"/>
      <c r="N98" s="130"/>
      <c r="O98" s="131" t="s">
        <v>1</v>
      </c>
      <c r="P98" s="131"/>
      <c r="Q98" s="131"/>
      <c r="R98" s="131"/>
      <c r="S98" s="131"/>
      <c r="T98" s="131"/>
      <c r="U98" s="113"/>
    </row>
    <row r="99" spans="3:21" x14ac:dyDescent="0.25">
      <c r="C99" s="5" t="s">
        <v>0</v>
      </c>
      <c r="D99" s="130"/>
      <c r="E99" s="130"/>
      <c r="F99" s="130"/>
      <c r="G99" s="130"/>
      <c r="H99" s="130"/>
      <c r="I99" s="130"/>
      <c r="J99" s="4"/>
      <c r="K99" s="130" t="s">
        <v>0</v>
      </c>
      <c r="L99" s="130"/>
      <c r="M99" s="130"/>
      <c r="N99" s="130"/>
      <c r="O99" s="131"/>
      <c r="P99" s="131"/>
      <c r="Q99" s="131"/>
      <c r="R99" s="131"/>
      <c r="S99" s="131"/>
      <c r="T99" s="131"/>
      <c r="U99" s="113"/>
    </row>
  </sheetData>
  <mergeCells count="229">
    <mergeCell ref="D97:I97"/>
    <mergeCell ref="D98:I98"/>
    <mergeCell ref="D99:I99"/>
    <mergeCell ref="A91:A94"/>
    <mergeCell ref="B91:B94"/>
    <mergeCell ref="C91:C94"/>
    <mergeCell ref="D91:D94"/>
    <mergeCell ref="E91:E94"/>
    <mergeCell ref="F91:F94"/>
    <mergeCell ref="G91:G94"/>
    <mergeCell ref="I79:I82"/>
    <mergeCell ref="H91:H94"/>
    <mergeCell ref="I91:I94"/>
    <mergeCell ref="A87:A90"/>
    <mergeCell ref="B87:B90"/>
    <mergeCell ref="C87:C90"/>
    <mergeCell ref="D87:D90"/>
    <mergeCell ref="E87:E90"/>
    <mergeCell ref="F87:F90"/>
    <mergeCell ref="G87:G90"/>
    <mergeCell ref="H87:H90"/>
    <mergeCell ref="A83:A86"/>
    <mergeCell ref="B83:B86"/>
    <mergeCell ref="C83:C86"/>
    <mergeCell ref="D83:D86"/>
    <mergeCell ref="E83:E86"/>
    <mergeCell ref="F83:F86"/>
    <mergeCell ref="G83:G86"/>
    <mergeCell ref="H83:H86"/>
    <mergeCell ref="I83:I86"/>
    <mergeCell ref="G4:L4"/>
    <mergeCell ref="A4:F4"/>
    <mergeCell ref="A5:L5"/>
    <mergeCell ref="M4:P4"/>
    <mergeCell ref="K99:N99"/>
    <mergeCell ref="O99:T99"/>
    <mergeCell ref="I7:I9"/>
    <mergeCell ref="K7:U7"/>
    <mergeCell ref="K8:L8"/>
    <mergeCell ref="M8:N8"/>
    <mergeCell ref="A67:A70"/>
    <mergeCell ref="B67:B70"/>
    <mergeCell ref="C67:C70"/>
    <mergeCell ref="D67:D70"/>
    <mergeCell ref="E67:E70"/>
    <mergeCell ref="F67:F70"/>
    <mergeCell ref="H71:H74"/>
    <mergeCell ref="I71:I74"/>
    <mergeCell ref="E63:E66"/>
    <mergeCell ref="F63:F66"/>
    <mergeCell ref="G63:G66"/>
    <mergeCell ref="H63:H66"/>
    <mergeCell ref="I63:I66"/>
    <mergeCell ref="G67:G70"/>
    <mergeCell ref="O8:P8"/>
    <mergeCell ref="Q8:R8"/>
    <mergeCell ref="A6:U6"/>
    <mergeCell ref="A59:A62"/>
    <mergeCell ref="K97:N97"/>
    <mergeCell ref="U8:U9"/>
    <mergeCell ref="S8:T8"/>
    <mergeCell ref="O97:T97"/>
    <mergeCell ref="A22:A25"/>
    <mergeCell ref="A26:A29"/>
    <mergeCell ref="U97:U99"/>
    <mergeCell ref="I14:I17"/>
    <mergeCell ref="D7:D9"/>
    <mergeCell ref="E7:E9"/>
    <mergeCell ref="A96:U96"/>
    <mergeCell ref="A7:A9"/>
    <mergeCell ref="B7:B9"/>
    <mergeCell ref="C7:C9"/>
    <mergeCell ref="K98:N98"/>
    <mergeCell ref="O98:T98"/>
    <mergeCell ref="H67:H70"/>
    <mergeCell ref="I67:I70"/>
    <mergeCell ref="G75:G78"/>
    <mergeCell ref="H75:H78"/>
    <mergeCell ref="A47:A50"/>
    <mergeCell ref="C47:C50"/>
    <mergeCell ref="A95:H95"/>
    <mergeCell ref="C10:C13"/>
    <mergeCell ref="D10:D13"/>
    <mergeCell ref="C14:C17"/>
    <mergeCell ref="D14:D17"/>
    <mergeCell ref="C18:C21"/>
    <mergeCell ref="D18:D21"/>
    <mergeCell ref="B10:B13"/>
    <mergeCell ref="B14:B17"/>
    <mergeCell ref="B18:B21"/>
    <mergeCell ref="A10:A13"/>
    <mergeCell ref="A14:A17"/>
    <mergeCell ref="A18:A21"/>
    <mergeCell ref="A71:A74"/>
    <mergeCell ref="B71:B74"/>
    <mergeCell ref="C71:C74"/>
    <mergeCell ref="D71:D74"/>
    <mergeCell ref="E71:E74"/>
    <mergeCell ref="F71:F74"/>
    <mergeCell ref="G71:G74"/>
    <mergeCell ref="A75:A78"/>
    <mergeCell ref="B75:B78"/>
    <mergeCell ref="C22:C25"/>
    <mergeCell ref="D22:D25"/>
    <mergeCell ref="A43:A46"/>
    <mergeCell ref="C43:C46"/>
    <mergeCell ref="D43:D46"/>
    <mergeCell ref="D30:D33"/>
    <mergeCell ref="A30:A33"/>
    <mergeCell ref="A34:A37"/>
    <mergeCell ref="B43:B46"/>
    <mergeCell ref="H14:H17"/>
    <mergeCell ref="G7:G9"/>
    <mergeCell ref="H7:H9"/>
    <mergeCell ref="F7:F9"/>
    <mergeCell ref="J7:J9"/>
    <mergeCell ref="E10:E13"/>
    <mergeCell ref="F10:F13"/>
    <mergeCell ref="G10:G13"/>
    <mergeCell ref="H10:H13"/>
    <mergeCell ref="I10:I13"/>
    <mergeCell ref="B30:B33"/>
    <mergeCell ref="C30:C33"/>
    <mergeCell ref="C34:C37"/>
    <mergeCell ref="H30:H33"/>
    <mergeCell ref="D34:D37"/>
    <mergeCell ref="H34:H37"/>
    <mergeCell ref="I47:I50"/>
    <mergeCell ref="E43:E46"/>
    <mergeCell ref="F43:F46"/>
    <mergeCell ref="G43:G46"/>
    <mergeCell ref="H43:H46"/>
    <mergeCell ref="D47:D50"/>
    <mergeCell ref="I43:I46"/>
    <mergeCell ref="E47:E50"/>
    <mergeCell ref="F47:F50"/>
    <mergeCell ref="G47:G50"/>
    <mergeCell ref="H47:H50"/>
    <mergeCell ref="B47:B50"/>
    <mergeCell ref="B55:B58"/>
    <mergeCell ref="E38:E42"/>
    <mergeCell ref="F38:F42"/>
    <mergeCell ref="G38:G42"/>
    <mergeCell ref="H38:H42"/>
    <mergeCell ref="C55:C58"/>
    <mergeCell ref="B38:B42"/>
    <mergeCell ref="C38:C42"/>
    <mergeCell ref="D38:D42"/>
    <mergeCell ref="I55:I58"/>
    <mergeCell ref="K95:R95"/>
    <mergeCell ref="I51:I54"/>
    <mergeCell ref="A51:A54"/>
    <mergeCell ref="B51:B54"/>
    <mergeCell ref="C51:C54"/>
    <mergeCell ref="D51:D54"/>
    <mergeCell ref="E51:E54"/>
    <mergeCell ref="F51:F54"/>
    <mergeCell ref="G51:G54"/>
    <mergeCell ref="H51:H54"/>
    <mergeCell ref="I75:I78"/>
    <mergeCell ref="C75:C78"/>
    <mergeCell ref="D75:D78"/>
    <mergeCell ref="E75:E78"/>
    <mergeCell ref="F75:F78"/>
    <mergeCell ref="I87:I90"/>
    <mergeCell ref="A79:A82"/>
    <mergeCell ref="B79:B82"/>
    <mergeCell ref="C79:C82"/>
    <mergeCell ref="D79:D82"/>
    <mergeCell ref="E79:E82"/>
    <mergeCell ref="F79:F82"/>
    <mergeCell ref="G79:G82"/>
    <mergeCell ref="H79:H82"/>
    <mergeCell ref="H59:H62"/>
    <mergeCell ref="I59:I62"/>
    <mergeCell ref="A55:A58"/>
    <mergeCell ref="D55:D58"/>
    <mergeCell ref="A63:A66"/>
    <mergeCell ref="B63:B66"/>
    <mergeCell ref="C63:C66"/>
    <mergeCell ref="D63:D66"/>
    <mergeCell ref="B59:B62"/>
    <mergeCell ref="C59:C62"/>
    <mergeCell ref="D59:D62"/>
    <mergeCell ref="E59:E62"/>
    <mergeCell ref="F59:F62"/>
    <mergeCell ref="G59:G62"/>
    <mergeCell ref="E55:E58"/>
    <mergeCell ref="F55:F58"/>
    <mergeCell ref="G55:G58"/>
    <mergeCell ref="H55:H58"/>
    <mergeCell ref="V7:V9"/>
    <mergeCell ref="A1:V1"/>
    <mergeCell ref="A2:V2"/>
    <mergeCell ref="Q4:V4"/>
    <mergeCell ref="M5:V5"/>
    <mergeCell ref="I38:I42"/>
    <mergeCell ref="E34:E37"/>
    <mergeCell ref="F34:F37"/>
    <mergeCell ref="G34:G37"/>
    <mergeCell ref="B34:B37"/>
    <mergeCell ref="E26:E29"/>
    <mergeCell ref="F26:F29"/>
    <mergeCell ref="G26:G29"/>
    <mergeCell ref="H26:H29"/>
    <mergeCell ref="A38:A42"/>
    <mergeCell ref="G18:G21"/>
    <mergeCell ref="H18:H21"/>
    <mergeCell ref="C26:C29"/>
    <mergeCell ref="D26:D29"/>
    <mergeCell ref="B22:B25"/>
    <mergeCell ref="B26:B29"/>
    <mergeCell ref="E14:E17"/>
    <mergeCell ref="F14:F17"/>
    <mergeCell ref="G14:G17"/>
    <mergeCell ref="I34:I37"/>
    <mergeCell ref="I26:I29"/>
    <mergeCell ref="E30:E33"/>
    <mergeCell ref="F30:F33"/>
    <mergeCell ref="G30:G33"/>
    <mergeCell ref="I18:I21"/>
    <mergeCell ref="E22:E25"/>
    <mergeCell ref="F22:F25"/>
    <mergeCell ref="G22:G25"/>
    <mergeCell ref="H22:H25"/>
    <mergeCell ref="I22:I25"/>
    <mergeCell ref="F18:F21"/>
    <mergeCell ref="E18:E21"/>
    <mergeCell ref="I30:I33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2018</Fecha>
    <Secretar_x00ed_a xmlns="51f41368-09ef-457e-ae09-8dfa7ccb2798">Secretaría de Educación</Secretar_x00ed_a>
    <Clasificaci_x00f3_n xmlns="2985bb4b-4701-49be-b6af-cb425f14ffe8">Planes de Acción</Clasificaci_x00f3_n>
    <Descripci_x00f3_n xmlns="2985bb4b-4701-49be-b6af-cb425f14ffe8">Plan de Accion ADOLESCENCIA Y JUVENTUD 2018</Descripci_x00f3_n>
  </documentManagement>
</p:properties>
</file>

<file path=customXml/itemProps1.xml><?xml version="1.0" encoding="utf-8"?>
<ds:datastoreItem xmlns:ds="http://schemas.openxmlformats.org/officeDocument/2006/customXml" ds:itemID="{69D79CB0-E54E-45FB-86E6-299FA6A72A4F}"/>
</file>

<file path=customXml/itemProps2.xml><?xml version="1.0" encoding="utf-8"?>
<ds:datastoreItem xmlns:ds="http://schemas.openxmlformats.org/officeDocument/2006/customXml" ds:itemID="{D0C0B4C7-7C59-4825-A8ED-CFD1A7CC7A7F}"/>
</file>

<file path=customXml/itemProps3.xml><?xml version="1.0" encoding="utf-8"?>
<ds:datastoreItem xmlns:ds="http://schemas.openxmlformats.org/officeDocument/2006/customXml" ds:itemID="{79610BA3-808C-4792-86F6-E048BBF45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ADOLESCENCIA Y JUVENTUD 2018</dc:title>
  <dc:creator>SEDUCACION</dc:creator>
  <cp:lastModifiedBy>HP 01</cp:lastModifiedBy>
  <dcterms:created xsi:type="dcterms:W3CDTF">2017-12-14T13:59:23Z</dcterms:created>
  <dcterms:modified xsi:type="dcterms:W3CDTF">2018-01-23T21:15:38Z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