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Documents\OMAYRA CORTES\PLANES DE ACCIÓN\PLAN DE ACCIÓN EJECUTADO 2017\"/>
    </mc:Choice>
  </mc:AlternateContent>
  <bookViews>
    <workbookView xWindow="0" yWindow="0" windowWidth="28800" windowHeight="13125"/>
  </bookViews>
  <sheets>
    <sheet name="PARTICIPACION" sheetId="4" r:id="rId1"/>
  </sheets>
  <definedNames>
    <definedName name="_xlnm.Print_Area" localSheetId="0">PARTICIPACION!$A$1:$V$51</definedName>
    <definedName name="_xlnm.Print_Titles" localSheetId="0">PARTICIPACION!$1:$9</definedName>
  </definedNames>
  <calcPr calcId="15251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T40" i="4" l="1"/>
  <c r="S40" i="4"/>
  <c r="U40" i="4"/>
  <c r="T33" i="4"/>
  <c r="S33" i="4"/>
  <c r="T32" i="4"/>
  <c r="S32" i="4"/>
  <c r="T31" i="4"/>
  <c r="U31" i="4"/>
  <c r="S31" i="4"/>
  <c r="T30" i="4"/>
  <c r="U30" i="4"/>
  <c r="S30" i="4"/>
  <c r="I30" i="4"/>
  <c r="T29" i="4"/>
  <c r="S29" i="4"/>
  <c r="T28" i="4"/>
  <c r="S28" i="4"/>
  <c r="T27" i="4"/>
  <c r="S27" i="4"/>
  <c r="T26" i="4"/>
  <c r="S26" i="4"/>
  <c r="I26" i="4"/>
  <c r="T25" i="4"/>
  <c r="S25" i="4"/>
  <c r="T24" i="4"/>
  <c r="S24" i="4"/>
  <c r="T23" i="4"/>
  <c r="S23" i="4"/>
  <c r="T22" i="4"/>
  <c r="S22" i="4"/>
  <c r="I22" i="4"/>
  <c r="I14" i="4"/>
  <c r="S14" i="4"/>
  <c r="T14" i="4"/>
  <c r="S15" i="4"/>
  <c r="T15" i="4"/>
  <c r="S16" i="4"/>
  <c r="T16" i="4"/>
  <c r="S17" i="4"/>
  <c r="T17" i="4"/>
  <c r="T21" i="4"/>
  <c r="S21" i="4"/>
  <c r="T20" i="4"/>
  <c r="S20" i="4"/>
  <c r="T19" i="4"/>
  <c r="S19" i="4"/>
  <c r="T18" i="4"/>
  <c r="S18" i="4"/>
  <c r="I18" i="4"/>
  <c r="T13" i="4"/>
  <c r="S13" i="4"/>
  <c r="T12" i="4"/>
  <c r="S12" i="4"/>
  <c r="T11" i="4"/>
  <c r="S11" i="4"/>
  <c r="T10" i="4"/>
  <c r="S10" i="4"/>
  <c r="I10" i="4"/>
  <c r="U27" i="4"/>
  <c r="U29" i="4"/>
  <c r="U32" i="4"/>
  <c r="U15" i="4"/>
  <c r="U33" i="4"/>
  <c r="U14" i="4"/>
  <c r="U22" i="4"/>
  <c r="U26" i="4"/>
  <c r="U28" i="4"/>
  <c r="U20" i="4"/>
  <c r="U23" i="4"/>
  <c r="U24" i="4"/>
  <c r="U11" i="4"/>
  <c r="U16" i="4"/>
  <c r="U25" i="4"/>
  <c r="U19" i="4"/>
  <c r="U21" i="4"/>
  <c r="U18" i="4"/>
  <c r="U17" i="4"/>
  <c r="U10" i="4"/>
  <c r="U12" i="4"/>
  <c r="U13" i="4"/>
  <c r="T46" i="4"/>
  <c r="S46" i="4"/>
  <c r="T45" i="4"/>
  <c r="S45" i="4"/>
  <c r="T44" i="4"/>
  <c r="S44" i="4"/>
  <c r="T43" i="4"/>
  <c r="S43" i="4"/>
  <c r="I43" i="4"/>
  <c r="T42" i="4"/>
  <c r="S42" i="4"/>
  <c r="T41" i="4"/>
  <c r="S41" i="4"/>
  <c r="T39" i="4"/>
  <c r="S39" i="4"/>
  <c r="T38" i="4"/>
  <c r="S38" i="4"/>
  <c r="I38" i="4"/>
  <c r="T37" i="4"/>
  <c r="S37" i="4"/>
  <c r="T36" i="4"/>
  <c r="S36" i="4"/>
  <c r="T35" i="4"/>
  <c r="S35" i="4"/>
  <c r="T34" i="4"/>
  <c r="S34" i="4"/>
  <c r="I34" i="4"/>
  <c r="U43" i="4"/>
  <c r="U42" i="4"/>
  <c r="U36" i="4"/>
  <c r="S47" i="4"/>
  <c r="U45" i="4"/>
  <c r="U39" i="4"/>
  <c r="U35" i="4"/>
  <c r="U37" i="4"/>
  <c r="U41" i="4"/>
  <c r="U46" i="4"/>
  <c r="T47" i="4"/>
  <c r="U34" i="4"/>
  <c r="U44" i="4"/>
  <c r="U38" i="4"/>
  <c r="I47" i="4"/>
  <c r="U47" i="4"/>
</calcChain>
</file>

<file path=xl/sharedStrings.xml><?xml version="1.0" encoding="utf-8"?>
<sst xmlns="http://schemas.openxmlformats.org/spreadsheetml/2006/main" count="90" uniqueCount="69">
  <si>
    <t xml:space="preserve">META DE PRODUCTO </t>
  </si>
  <si>
    <t xml:space="preserve">LINEA BASE </t>
  </si>
  <si>
    <t>META  CUATRIENIO</t>
  </si>
  <si>
    <t>No MP</t>
  </si>
  <si>
    <t>INDICADOR</t>
  </si>
  <si>
    <t>% EJECUCIÓN META</t>
  </si>
  <si>
    <t>RECURSO PROPIO</t>
  </si>
  <si>
    <t xml:space="preserve">OTROS </t>
  </si>
  <si>
    <t>TOTAL</t>
  </si>
  <si>
    <t xml:space="preserve">TOTALES </t>
  </si>
  <si>
    <t xml:space="preserve">EJECUCIÓN  RECURSOS PROGRAMADOS </t>
  </si>
  <si>
    <t>ELABORÓ /NOMBRE</t>
  </si>
  <si>
    <t>REVISÓ/NOMBRE</t>
  </si>
  <si>
    <t>CARGO</t>
  </si>
  <si>
    <t>FECHA</t>
  </si>
  <si>
    <t>META  VIGENCIA</t>
  </si>
  <si>
    <t>COMPONENTE DE EFICACIA - PLAN DE ACCIÓN</t>
  </si>
  <si>
    <t>PROGRAMA ESTRATÉGICO</t>
  </si>
  <si>
    <t>PLAN DE DESARROLLO: "SEGURIDAD Y PROSPERIDAD 2016- 2020"</t>
  </si>
  <si>
    <t>ACTIVIDADES A DESARROLLAR PARA DAR CUMPLIMIENTO A LA META DE PRODUCTO</t>
  </si>
  <si>
    <t>SGP</t>
  </si>
  <si>
    <t>SGR</t>
  </si>
  <si>
    <t>RECURSOS FINANCIEROS (PESOS)</t>
  </si>
  <si>
    <t>AVANCE DE EJECUCIÓN META</t>
  </si>
  <si>
    <t>Planeado</t>
  </si>
  <si>
    <t>Ejecutado</t>
  </si>
  <si>
    <t>% EJECUCIÓN PRESUPUESTO</t>
  </si>
  <si>
    <t>OMAYRA ESPERANZA CORTÉS ARIZA</t>
  </si>
  <si>
    <t>SECRETARIA DE GESTIÓN INTEGRAL</t>
  </si>
  <si>
    <r>
      <t xml:space="preserve">Seguimiento- Observaciones
</t>
    </r>
    <r>
      <rPr>
        <b/>
        <sz val="8"/>
        <color theme="1"/>
        <rFont val="Calibri"/>
        <family val="2"/>
        <scheme val="minor"/>
      </rPr>
      <t xml:space="preserve"> (Columna de Uso Exclusivo de la Secretaría de Gestión Integral)</t>
    </r>
  </si>
  <si>
    <t>EJE ESTRATÉGICO: SEGURIDAD, CONVIVENCIA, CIUDADANÍA Y CULTURA DE PAZ PARA LOGRAR LA PROSPERIDAD</t>
  </si>
  <si>
    <t>RESPONSABLE:  SECRETARIA DE GOBIERNO</t>
  </si>
  <si>
    <t>DIMENSIÓN DE DESARROLLO: PARTICIPACIÓN COMUNITARIA</t>
  </si>
  <si>
    <t>Incentivar a los organismos comunales mediante la creación de estímulos que favorezcan la participación y que permitan la integración y dinamismo de sus integrantes</t>
  </si>
  <si>
    <t>Promover el fortalecimiento de 3 organizaciones e instancias de participación ciudadana a través del apoyo logístico y recursos que favorezcan el cumplimiento de sus tareas</t>
  </si>
  <si>
    <t>Número de instancias de participación fortalecidas a través de apoyo logístico y recursos que favorezcan el cumplimiento de sus tareas</t>
  </si>
  <si>
    <t xml:space="preserve">Celebración del dia de la acción comunal, brindando estimulos a las  Juntas de Accion comunal y sus comunidades enfocados a promover lbanco de proyectos con objeto social. </t>
  </si>
  <si>
    <t>Prestación de servicios para el apoyo en la Registraduria Municipal de Sopó en todo lo relacionado con la organización, cronograma, logística y en general todos los temas relacionados con los procesos electorales y la inscripción de  cedulas durante  el año 2017.</t>
  </si>
  <si>
    <t xml:space="preserve">prestacion de servicios para el apoyo a la gestion a la oficina de participacion comunitaria </t>
  </si>
  <si>
    <t>Crear e implementar un plan de estímulos y reconocimientos a las mejores juntas de acción comunal anualmente</t>
  </si>
  <si>
    <t>Número de planes de estímulos y reconocimientos a las mejores juntas de acción comunal creados e implementados anualmente</t>
  </si>
  <si>
    <t>Para de los derechos de autor de los eventos de la secretaria de gobierno vigencia 2017</t>
  </si>
  <si>
    <t>META DE RESULTADO:  Financiar 8 iniciativas comunitarias con alto impacto en diferentes sectores y veredas del municipio y garantizar su seguimiento</t>
  </si>
  <si>
    <t>Brindar apoyo al Consejo Territorial de Planeación</t>
  </si>
  <si>
    <t xml:space="preserve">Realizar acompañamiento al 100% de las JAC y a la Asociación de Juntas -ASOJUCOS y apoyar las gestiones que se requieran ante el Instituto Departamental de Acción Comunal y Participación Ciudadana </t>
  </si>
  <si>
    <t xml:space="preserve">Porcentaje de Juntas de Acción Comunal y ASOJUCOS con acompañamiento </t>
  </si>
  <si>
    <t>Atravez de la Oficina de participación comunitaria brindar el apoyo como enlace con la Gobernación</t>
  </si>
  <si>
    <t xml:space="preserve">Crear e implementar el proceso de participación ciudadana promoviendo la vinculación de profesionales idóneos, con vocación de servicio y sentido de pertenencia. </t>
  </si>
  <si>
    <t>Número de procesos de participación ciudadana creados e implementados</t>
  </si>
  <si>
    <t>Formular el proceso de participación</t>
  </si>
  <si>
    <t>Convocatoria de vinculación</t>
  </si>
  <si>
    <t>Listas de asistencia y actas de reunión</t>
  </si>
  <si>
    <t>Promover la  elaboración de planes de acción anualmente por parte del 100% de las Juntas de Acción Comunal</t>
  </si>
  <si>
    <t>Número de Juntas de Acción Comunal con planes de acción formulados anualmente</t>
  </si>
  <si>
    <t>Realizar capacitación en normatividad con impacto comunal, manejo contable y convivencia  al 100% de las JAC</t>
  </si>
  <si>
    <t>Porcentaje de JAC capacitadas en legislacion comunal, manejo contable y convivencia anualmente</t>
  </si>
  <si>
    <t>Promover atravez de la oficina de participación espacios de participación</t>
  </si>
  <si>
    <t xml:space="preserve">Capacitar por lo menos el 80% de los  organismos comunales a través de sus líderes o representantes en formulación de proyectos </t>
  </si>
  <si>
    <t>Porcentaje de organismos comunales capacitados en formulación de proyectos</t>
  </si>
  <si>
    <t>ND</t>
  </si>
  <si>
    <t>Crear e implementar un banco de proyectos comunitarios con el fin de financiar las mejores iniciativas y realizar su respectivo seguimiento</t>
  </si>
  <si>
    <t>Número de bancos de proyectos comunitarios creados,  implementados y con seguimiento</t>
  </si>
  <si>
    <t>Formulación del banco de proyectos</t>
  </si>
  <si>
    <t>Socialiación</t>
  </si>
  <si>
    <t xml:space="preserve">Implementación </t>
  </si>
  <si>
    <t>VALOR META ANUAL DE RESULTADO:  $64929000</t>
  </si>
  <si>
    <t>CINDY JOHANA FORERO</t>
  </si>
  <si>
    <t>SECRETARIA DE GOBIERNO</t>
  </si>
  <si>
    <t>VIGENCIA: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</si>
</sst>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_ ;_ * \-#,##0_ ;_ * &quot;-&quot;_ ;_ @_ 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7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Protection="1"/>
    <xf numFmtId="0" fontId="5" fillId="0" borderId="1" xfId="0" applyFont="1" applyBorder="1" applyAlignment="1" applyProtection="1">
      <alignment horizontal="justify" vertical="center" wrapText="1"/>
    </xf>
    <xf numFmtId="0" fontId="0" fillId="0" borderId="0" xfId="0" applyAlignment="1" applyProtection="1">
      <alignment horizontal="center" vertical="center" wrapText="1"/>
    </xf>
    <xf numFmtId="165" fontId="5" fillId="2" borderId="1" xfId="1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left" vertical="top"/>
    </xf>
    <xf numFmtId="0" fontId="5" fillId="0" borderId="10" xfId="0" applyFont="1" applyBorder="1" applyAlignment="1" applyProtection="1">
      <alignment horizontal="justify" vertical="center" wrapText="1"/>
    </xf>
    <xf numFmtId="165" fontId="5" fillId="2" borderId="10" xfId="1" applyNumberFormat="1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justify" vertical="center" wrapText="1"/>
    </xf>
    <xf numFmtId="165" fontId="5" fillId="2" borderId="14" xfId="1" applyNumberFormat="1" applyFont="1" applyFill="1" applyBorder="1" applyAlignment="1" applyProtection="1">
      <alignment horizontal="center" vertical="center" wrapText="1"/>
    </xf>
    <xf numFmtId="9" fontId="1" fillId="0" borderId="18" xfId="2" applyFont="1" applyBorder="1" applyProtection="1"/>
    <xf numFmtId="9" fontId="1" fillId="0" borderId="16" xfId="2" applyFont="1" applyBorder="1" applyProtection="1"/>
    <xf numFmtId="3" fontId="0" fillId="0" borderId="17" xfId="0" applyNumberFormat="1" applyFont="1" applyBorder="1" applyAlignment="1" applyProtection="1"/>
    <xf numFmtId="0" fontId="12" fillId="0" borderId="0" xfId="0" applyFont="1" applyFill="1" applyAlignment="1" applyProtection="1">
      <alignment horizontal="justify" vertical="center" wrapText="1"/>
    </xf>
    <xf numFmtId="0" fontId="0" fillId="6" borderId="0" xfId="0" applyFill="1" applyProtection="1"/>
    <xf numFmtId="0" fontId="5" fillId="0" borderId="21" xfId="0" applyFont="1" applyBorder="1" applyAlignment="1" applyProtection="1">
      <alignment horizontal="justify" vertical="center" wrapText="1"/>
    </xf>
    <xf numFmtId="165" fontId="5" fillId="2" borderId="21" xfId="1" applyNumberFormat="1" applyFont="1" applyFill="1" applyBorder="1" applyAlignment="1" applyProtection="1">
      <alignment horizontal="center" vertical="center" wrapText="1"/>
    </xf>
    <xf numFmtId="3" fontId="5" fillId="0" borderId="21" xfId="0" applyNumberFormat="1" applyFont="1" applyFill="1" applyBorder="1" applyAlignment="1" applyProtection="1">
      <alignment horizontal="center" vertical="center" wrapText="1"/>
    </xf>
    <xf numFmtId="9" fontId="5" fillId="0" borderId="21" xfId="2" applyFont="1" applyFill="1" applyBorder="1" applyAlignment="1" applyProtection="1">
      <alignment horizontal="center" vertical="center" textRotation="90" wrapText="1"/>
    </xf>
    <xf numFmtId="3" fontId="5" fillId="7" borderId="1" xfId="0" applyNumberFormat="1" applyFont="1" applyFill="1" applyBorder="1" applyAlignment="1" applyProtection="1">
      <alignment horizontal="center" vertical="center" wrapText="1"/>
    </xf>
    <xf numFmtId="3" fontId="5" fillId="3" borderId="1" xfId="0" applyNumberFormat="1" applyFont="1" applyFill="1" applyBorder="1" applyAlignment="1" applyProtection="1">
      <alignment horizontal="center" vertical="center" wrapText="1"/>
    </xf>
    <xf numFmtId="165" fontId="5" fillId="3" borderId="21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0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4" xfId="1" applyNumberFormat="1" applyFont="1" applyFill="1" applyBorder="1" applyAlignment="1" applyProtection="1">
      <alignment horizontal="center" vertical="center" wrapText="1"/>
      <protection locked="0"/>
    </xf>
    <xf numFmtId="0" fontId="9" fillId="6" borderId="7" xfId="0" applyFont="1" applyFill="1" applyBorder="1" applyAlignment="1" applyProtection="1">
      <alignment vertical="top"/>
    </xf>
    <xf numFmtId="0" fontId="9" fillId="6" borderId="2" xfId="0" applyFont="1" applyFill="1" applyBorder="1" applyAlignment="1" applyProtection="1">
      <alignment vertical="top"/>
    </xf>
    <xf numFmtId="0" fontId="9" fillId="6" borderId="0" xfId="0" applyFont="1" applyFill="1" applyBorder="1" applyAlignment="1" applyProtection="1">
      <alignment vertical="top"/>
    </xf>
    <xf numFmtId="0" fontId="12" fillId="4" borderId="0" xfId="0" applyFont="1" applyFill="1" applyAlignment="1" applyProtection="1">
      <alignment horizontal="justify" vertical="center" wrapText="1"/>
    </xf>
    <xf numFmtId="165" fontId="5" fillId="6" borderId="21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0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14" xfId="1" applyNumberFormat="1" applyFont="1" applyFill="1" applyBorder="1" applyAlignment="1" applyProtection="1">
      <alignment horizontal="center" vertical="center" wrapText="1"/>
      <protection locked="0"/>
    </xf>
    <xf numFmtId="3" fontId="0" fillId="6" borderId="17" xfId="0" applyNumberFormat="1" applyFont="1" applyFill="1" applyBorder="1" applyAlignment="1" applyProtection="1"/>
    <xf numFmtId="0" fontId="13" fillId="5" borderId="19" xfId="0" applyFont="1" applyFill="1" applyBorder="1" applyAlignment="1" applyProtection="1">
      <alignment horizontal="center"/>
    </xf>
    <xf numFmtId="0" fontId="13" fillId="5" borderId="0" xfId="0" applyFont="1" applyFill="1" applyBorder="1" applyAlignment="1" applyProtection="1">
      <alignment horizontal="center"/>
    </xf>
    <xf numFmtId="3" fontId="5" fillId="3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justify" vertical="center" wrapText="1"/>
    </xf>
    <xf numFmtId="0" fontId="13" fillId="5" borderId="19" xfId="0" applyFont="1" applyFill="1" applyBorder="1" applyAlignment="1" applyProtection="1">
      <alignment horizontal="center"/>
    </xf>
    <xf numFmtId="0" fontId="13" fillId="5" borderId="0" xfId="0" applyFont="1" applyFill="1" applyBorder="1" applyAlignment="1" applyProtection="1">
      <alignment horizontal="center"/>
    </xf>
    <xf numFmtId="0" fontId="2" fillId="6" borderId="20" xfId="0" applyFont="1" applyFill="1" applyBorder="1" applyAlignment="1" applyProtection="1">
      <alignment horizontal="left" vertical="center" wrapText="1"/>
    </xf>
    <xf numFmtId="0" fontId="2" fillId="6" borderId="4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</xf>
    <xf numFmtId="0" fontId="3" fillId="7" borderId="1" xfId="0" applyFont="1" applyFill="1" applyBorder="1" applyAlignment="1" applyProtection="1">
      <alignment horizontal="justify" vertical="center" wrapText="1"/>
    </xf>
    <xf numFmtId="164" fontId="3" fillId="7" borderId="1" xfId="0" applyNumberFormat="1" applyFont="1" applyFill="1" applyBorder="1" applyAlignment="1" applyProtection="1">
      <alignment horizontal="center" vertical="center" wrapText="1"/>
    </xf>
    <xf numFmtId="0" fontId="3" fillId="7" borderId="1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 textRotation="90" wrapText="1"/>
    </xf>
    <xf numFmtId="0" fontId="6" fillId="3" borderId="1" xfId="0" applyFont="1" applyFill="1" applyBorder="1" applyAlignment="1" applyProtection="1">
      <alignment horizontal="center" vertical="center" textRotation="90" wrapText="1"/>
    </xf>
    <xf numFmtId="0" fontId="14" fillId="7" borderId="1" xfId="0" applyFont="1" applyFill="1" applyBorder="1" applyAlignment="1" applyProtection="1">
      <alignment horizontal="center" vertical="center" wrapText="1"/>
    </xf>
    <xf numFmtId="3" fontId="6" fillId="7" borderId="1" xfId="0" applyNumberFormat="1" applyFont="1" applyFill="1" applyBorder="1" applyAlignment="1" applyProtection="1">
      <alignment horizontal="center" vertical="center" wrapText="1"/>
    </xf>
    <xf numFmtId="3" fontId="6" fillId="7" borderId="1" xfId="0" applyNumberFormat="1" applyFont="1" applyFill="1" applyBorder="1" applyAlignment="1" applyProtection="1">
      <alignment horizontal="center" vertical="center" textRotation="90" wrapText="1"/>
    </xf>
    <xf numFmtId="0" fontId="7" fillId="3" borderId="1" xfId="0" applyFont="1" applyFill="1" applyBorder="1" applyAlignment="1" applyProtection="1">
      <alignment horizontal="center" vertical="center" textRotation="90" wrapText="1"/>
    </xf>
    <xf numFmtId="3" fontId="3" fillId="7" borderId="1" xfId="0" applyNumberFormat="1" applyFont="1" applyFill="1" applyBorder="1" applyAlignment="1" applyProtection="1">
      <alignment horizontal="center" vertical="center"/>
    </xf>
    <xf numFmtId="0" fontId="0" fillId="6" borderId="11" xfId="0" applyFill="1" applyBorder="1" applyAlignment="1" applyProtection="1">
      <alignment horizontal="center" vertical="center" wrapText="1"/>
    </xf>
    <xf numFmtId="0" fontId="0" fillId="6" borderId="12" xfId="0" applyFill="1" applyBorder="1" applyAlignment="1" applyProtection="1">
      <alignment horizontal="center" vertical="center" wrapText="1"/>
    </xf>
    <xf numFmtId="0" fontId="4" fillId="6" borderId="6" xfId="0" applyFont="1" applyFill="1" applyBorder="1" applyAlignment="1" applyProtection="1">
      <alignment horizontal="center" vertical="center" wrapText="1"/>
    </xf>
    <xf numFmtId="0" fontId="4" fillId="6" borderId="13" xfId="0" applyFont="1" applyFill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9" fontId="5" fillId="3" borderId="6" xfId="2" applyFont="1" applyFill="1" applyBorder="1" applyAlignment="1" applyProtection="1">
      <alignment horizontal="center" vertical="center" wrapText="1"/>
    </xf>
    <xf numFmtId="9" fontId="5" fillId="3" borderId="13" xfId="2" applyFont="1" applyFill="1" applyBorder="1" applyAlignment="1" applyProtection="1">
      <alignment horizontal="center" vertical="center" wrapText="1"/>
    </xf>
    <xf numFmtId="0" fontId="0" fillId="6" borderId="8" xfId="0" applyFill="1" applyBorder="1" applyAlignment="1" applyProtection="1">
      <alignment horizontal="center" vertical="center" wrapText="1"/>
    </xf>
    <xf numFmtId="0" fontId="4" fillId="6" borderId="9" xfId="0" applyFont="1" applyFill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top"/>
    </xf>
    <xf numFmtId="0" fontId="9" fillId="0" borderId="1" xfId="0" applyFont="1" applyBorder="1" applyAlignment="1" applyProtection="1">
      <alignment horizontal="center" vertical="top"/>
    </xf>
    <xf numFmtId="0" fontId="11" fillId="0" borderId="15" xfId="0" applyFont="1" applyBorder="1" applyAlignment="1" applyProtection="1">
      <alignment horizontal="center" wrapText="1"/>
    </xf>
    <xf numFmtId="0" fontId="11" fillId="0" borderId="17" xfId="0" applyFont="1" applyBorder="1" applyAlignment="1" applyProtection="1">
      <alignment horizontal="center" wrapText="1"/>
    </xf>
    <xf numFmtId="0" fontId="0" fillId="0" borderId="16" xfId="0" applyFont="1" applyBorder="1" applyAlignment="1" applyProtection="1">
      <alignment horizontal="center"/>
    </xf>
    <xf numFmtId="0" fontId="0" fillId="0" borderId="17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left" wrapText="1"/>
    </xf>
    <xf numFmtId="0" fontId="0" fillId="0" borderId="1" xfId="0" applyBorder="1" applyAlignment="1" applyProtection="1">
      <alignment horizontal="center"/>
    </xf>
    <xf numFmtId="0" fontId="1" fillId="6" borderId="0" xfId="0" applyFont="1" applyFill="1" applyBorder="1" applyAlignment="1" applyProtection="1">
      <alignment horizontal="center" vertical="top"/>
    </xf>
    <xf numFmtId="9" fontId="5" fillId="3" borderId="9" xfId="2" applyFont="1" applyFill="1" applyBorder="1" applyAlignment="1" applyProtection="1">
      <alignment horizontal="center" vertical="center" wrapText="1"/>
    </xf>
    <xf numFmtId="14" fontId="10" fillId="0" borderId="1" xfId="0" applyNumberFormat="1" applyFont="1" applyBorder="1" applyAlignment="1" applyProtection="1">
      <alignment horizontal="center" vertical="top"/>
    </xf>
    <xf numFmtId="14" fontId="9" fillId="0" borderId="1" xfId="0" applyNumberFormat="1" applyFont="1" applyBorder="1" applyAlignment="1" applyProtection="1">
      <alignment horizontal="center" vertical="top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657225</xdr:colOff>
      <xdr:row>0</xdr:row>
      <xdr:rowOff>38101</xdr:rowOff>
    </xdr:from>
    <xdr:to>
      <xdr:col>16</xdr:col>
      <xdr:colOff>83344</xdr:colOff>
      <xdr:row>2</xdr:row>
      <xdr:rowOff>174483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82675" y="38101"/>
          <a:ext cx="873920" cy="517382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1809751</xdr:colOff>
      <xdr:row>0</xdr:row>
      <xdr:rowOff>19050</xdr:rowOff>
    </xdr:from>
    <xdr:to>
      <xdr:col>5</xdr:col>
      <xdr:colOff>47626</xdr:colOff>
      <xdr:row>2</xdr:row>
      <xdr:rowOff>175461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86426" y="19050"/>
          <a:ext cx="457200" cy="537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Hoja3"/>
  <dimension ref="A1:V51"/>
  <sheetViews>
    <sheetView tabSelected="1" view="pageBreakPreview" zoomScale="125" zoomScaleNormal="125" zoomScaleSheetLayoutView="125" zoomScalePageLayoutView="80" workbookViewId="0">
      <selection activeCell="I47" sqref="I47"/>
    </sheetView>
  </sheetViews>
  <sheetFormatPr baseColWidth="10" defaultColWidth="11.42578125" defaultRowHeight="15" x14ac:dyDescent="0.25"/>
  <cols>
    <col min="1" max="1" width="5.85546875" style="14" customWidth="1"/>
    <col min="2" max="2" width="25" style="14" customWidth="1"/>
    <col min="3" max="4" width="27.28515625" style="1" customWidth="1"/>
    <col min="5" max="5" width="6" style="3" customWidth="1"/>
    <col min="6" max="8" width="6" style="1" customWidth="1"/>
    <col min="9" max="9" width="6.28515625" style="1" customWidth="1"/>
    <col min="10" max="10" width="34.7109375" style="1" customWidth="1"/>
    <col min="11" max="11" width="14" style="1" customWidth="1"/>
    <col min="12" max="12" width="10.85546875" style="1" customWidth="1"/>
    <col min="13" max="13" width="13.85546875" style="1" customWidth="1"/>
    <col min="14" max="18" width="10.85546875" style="1" customWidth="1"/>
    <col min="19" max="19" width="18" style="1" customWidth="1"/>
    <col min="20" max="20" width="10.85546875" style="1" customWidth="1"/>
    <col min="21" max="21" width="12.28515625" style="1" customWidth="1"/>
    <col min="22" max="22" width="54" style="14" customWidth="1"/>
    <col min="23" max="241" width="11.42578125" style="1"/>
    <col min="242" max="242" width="4.42578125" style="1" customWidth="1"/>
    <col min="243" max="243" width="15.85546875" style="1" customWidth="1"/>
    <col min="244" max="244" width="16.42578125" style="1" customWidth="1"/>
    <col min="245" max="245" width="27.7109375" style="1" customWidth="1"/>
    <col min="246" max="246" width="10" style="1" customWidth="1"/>
    <col min="247" max="16384" width="11.42578125" style="1"/>
  </cols>
  <sheetData>
    <row r="1" spans="1:22" s="14" customFormat="1" ht="15" customHeight="1" x14ac:dyDescent="0.25">
      <c r="A1" s="42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2" s="14" customFormat="1" ht="15" customHeight="1" x14ac:dyDescent="0.25">
      <c r="A2" s="42" t="s">
        <v>16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2" s="14" customFormat="1" ht="15" customHeight="1" x14ac:dyDescent="0.25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1:22" s="13" customFormat="1" ht="24" customHeight="1" x14ac:dyDescent="0.25">
      <c r="A4" s="44" t="s">
        <v>30</v>
      </c>
      <c r="B4" s="45"/>
      <c r="C4" s="45"/>
      <c r="D4" s="45"/>
      <c r="E4" s="45"/>
      <c r="F4" s="46"/>
      <c r="G4" s="47" t="s">
        <v>32</v>
      </c>
      <c r="H4" s="48"/>
      <c r="I4" s="48"/>
      <c r="J4" s="48"/>
      <c r="K4" s="48"/>
      <c r="L4" s="49"/>
      <c r="M4" s="47" t="s">
        <v>68</v>
      </c>
      <c r="N4" s="48"/>
      <c r="O4" s="48"/>
      <c r="P4" s="49"/>
      <c r="Q4" s="50" t="s">
        <v>31</v>
      </c>
      <c r="R4" s="51"/>
      <c r="S4" s="51"/>
      <c r="T4" s="51"/>
      <c r="U4" s="51"/>
      <c r="V4" s="52"/>
    </row>
    <row r="5" spans="1:22" s="13" customFormat="1" ht="24" customHeight="1" x14ac:dyDescent="0.25">
      <c r="A5" s="53" t="s">
        <v>42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4" t="s">
        <v>65</v>
      </c>
      <c r="N5" s="54"/>
      <c r="O5" s="54"/>
      <c r="P5" s="54"/>
      <c r="Q5" s="54"/>
      <c r="R5" s="54"/>
      <c r="S5" s="54"/>
      <c r="T5" s="54"/>
      <c r="U5" s="54"/>
      <c r="V5" s="54"/>
    </row>
    <row r="6" spans="1:22" s="13" customFormat="1" ht="6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30"/>
    </row>
    <row r="7" spans="1:22" ht="15.75" customHeight="1" x14ac:dyDescent="0.25">
      <c r="A7" s="56" t="s">
        <v>3</v>
      </c>
      <c r="B7" s="57" t="s">
        <v>17</v>
      </c>
      <c r="C7" s="57" t="s">
        <v>0</v>
      </c>
      <c r="D7" s="58" t="s">
        <v>4</v>
      </c>
      <c r="E7" s="59" t="s">
        <v>1</v>
      </c>
      <c r="F7" s="59" t="s">
        <v>2</v>
      </c>
      <c r="G7" s="60" t="s">
        <v>15</v>
      </c>
      <c r="H7" s="60" t="s">
        <v>23</v>
      </c>
      <c r="I7" s="64" t="s">
        <v>5</v>
      </c>
      <c r="J7" s="58" t="s">
        <v>19</v>
      </c>
      <c r="K7" s="65" t="s">
        <v>22</v>
      </c>
      <c r="L7" s="65"/>
      <c r="M7" s="65"/>
      <c r="N7" s="65"/>
      <c r="O7" s="65"/>
      <c r="P7" s="65"/>
      <c r="Q7" s="65"/>
      <c r="R7" s="65"/>
      <c r="S7" s="65"/>
      <c r="T7" s="65"/>
      <c r="U7" s="65"/>
      <c r="V7" s="61" t="s">
        <v>29</v>
      </c>
    </row>
    <row r="8" spans="1:22" ht="27" customHeight="1" x14ac:dyDescent="0.25">
      <c r="A8" s="56"/>
      <c r="B8" s="57"/>
      <c r="C8" s="57"/>
      <c r="D8" s="58"/>
      <c r="E8" s="59"/>
      <c r="F8" s="59"/>
      <c r="G8" s="60"/>
      <c r="H8" s="60"/>
      <c r="I8" s="64"/>
      <c r="J8" s="58"/>
      <c r="K8" s="62" t="s">
        <v>6</v>
      </c>
      <c r="L8" s="62"/>
      <c r="M8" s="62" t="s">
        <v>20</v>
      </c>
      <c r="N8" s="62"/>
      <c r="O8" s="62" t="s">
        <v>21</v>
      </c>
      <c r="P8" s="62"/>
      <c r="Q8" s="62" t="s">
        <v>7</v>
      </c>
      <c r="R8" s="62"/>
      <c r="S8" s="62" t="s">
        <v>8</v>
      </c>
      <c r="T8" s="62"/>
      <c r="U8" s="63" t="s">
        <v>26</v>
      </c>
      <c r="V8" s="61"/>
    </row>
    <row r="9" spans="1:22" ht="26.25" customHeight="1" thickBot="1" x14ac:dyDescent="0.3">
      <c r="A9" s="56"/>
      <c r="B9" s="57"/>
      <c r="C9" s="57"/>
      <c r="D9" s="58"/>
      <c r="E9" s="59"/>
      <c r="F9" s="59"/>
      <c r="G9" s="60"/>
      <c r="H9" s="60"/>
      <c r="I9" s="64"/>
      <c r="J9" s="58"/>
      <c r="K9" s="19" t="s">
        <v>24</v>
      </c>
      <c r="L9" s="20" t="s">
        <v>25</v>
      </c>
      <c r="M9" s="19" t="s">
        <v>24</v>
      </c>
      <c r="N9" s="20" t="s">
        <v>25</v>
      </c>
      <c r="O9" s="19" t="s">
        <v>24</v>
      </c>
      <c r="P9" s="20" t="s">
        <v>25</v>
      </c>
      <c r="Q9" s="19" t="s">
        <v>24</v>
      </c>
      <c r="R9" s="20" t="s">
        <v>25</v>
      </c>
      <c r="S9" s="19" t="s">
        <v>24</v>
      </c>
      <c r="T9" s="20" t="s">
        <v>25</v>
      </c>
      <c r="U9" s="63"/>
      <c r="V9" s="61"/>
    </row>
    <row r="10" spans="1:22" ht="33.75" customHeight="1" x14ac:dyDescent="0.25">
      <c r="A10" s="74">
        <v>1</v>
      </c>
      <c r="B10" s="68" t="s">
        <v>33</v>
      </c>
      <c r="C10" s="76" t="s">
        <v>44</v>
      </c>
      <c r="D10" s="76" t="s">
        <v>45</v>
      </c>
      <c r="E10" s="76">
        <v>100</v>
      </c>
      <c r="F10" s="76">
        <v>100</v>
      </c>
      <c r="G10" s="76">
        <v>100</v>
      </c>
      <c r="H10" s="75"/>
      <c r="I10" s="72">
        <f t="shared" ref="I10" si="0">+H10/G10*100</f>
        <v>0</v>
      </c>
      <c r="J10" s="6" t="s">
        <v>46</v>
      </c>
      <c r="K10" s="7"/>
      <c r="L10" s="25"/>
      <c r="M10" s="7"/>
      <c r="N10" s="25"/>
      <c r="O10" s="7"/>
      <c r="P10" s="25"/>
      <c r="Q10" s="7"/>
      <c r="R10" s="25"/>
      <c r="S10" s="17">
        <f>+K10+M10+O10+Q10</f>
        <v>0</v>
      </c>
      <c r="T10" s="17">
        <f t="shared" ref="T10:T33" si="1">+L10+N10+P10+R10</f>
        <v>0</v>
      </c>
      <c r="U10" s="18" t="e">
        <f>+T10/S10*100</f>
        <v>#DIV/0!</v>
      </c>
      <c r="V10" s="35"/>
    </row>
    <row r="11" spans="1:22" ht="23.25" customHeight="1" x14ac:dyDescent="0.25">
      <c r="A11" s="66"/>
      <c r="B11" s="68"/>
      <c r="C11" s="70"/>
      <c r="D11" s="70"/>
      <c r="E11" s="70"/>
      <c r="F11" s="70"/>
      <c r="G11" s="70"/>
      <c r="H11" s="68"/>
      <c r="I11" s="72"/>
      <c r="J11" s="2"/>
      <c r="K11" s="4"/>
      <c r="L11" s="23"/>
      <c r="M11" s="4"/>
      <c r="N11" s="23"/>
      <c r="O11" s="4"/>
      <c r="P11" s="23"/>
      <c r="Q11" s="4"/>
      <c r="R11" s="23"/>
      <c r="S11" s="17">
        <f t="shared" ref="S11:S13" si="2">+K11+M11+O11+Q11</f>
        <v>0</v>
      </c>
      <c r="T11" s="17">
        <f t="shared" si="1"/>
        <v>0</v>
      </c>
      <c r="U11" s="18" t="e">
        <f t="shared" ref="U11:U13" si="3">+T11/S11*100</f>
        <v>#DIV/0!</v>
      </c>
      <c r="V11" s="33"/>
    </row>
    <row r="12" spans="1:22" ht="23.25" customHeight="1" x14ac:dyDescent="0.25">
      <c r="A12" s="66"/>
      <c r="B12" s="68"/>
      <c r="C12" s="70"/>
      <c r="D12" s="70"/>
      <c r="E12" s="70"/>
      <c r="F12" s="70"/>
      <c r="G12" s="70"/>
      <c r="H12" s="68"/>
      <c r="I12" s="72"/>
      <c r="J12" s="2"/>
      <c r="K12" s="4"/>
      <c r="L12" s="22"/>
      <c r="M12" s="4"/>
      <c r="N12" s="22"/>
      <c r="O12" s="4"/>
      <c r="P12" s="22"/>
      <c r="Q12" s="4"/>
      <c r="R12" s="22"/>
      <c r="S12" s="17">
        <f t="shared" si="2"/>
        <v>0</v>
      </c>
      <c r="T12" s="17">
        <f t="shared" si="1"/>
        <v>0</v>
      </c>
      <c r="U12" s="18" t="e">
        <f t="shared" si="3"/>
        <v>#DIV/0!</v>
      </c>
      <c r="V12" s="32"/>
    </row>
    <row r="13" spans="1:22" ht="23.25" customHeight="1" thickBot="1" x14ac:dyDescent="0.3">
      <c r="A13" s="67"/>
      <c r="B13" s="69"/>
      <c r="C13" s="71"/>
      <c r="D13" s="71"/>
      <c r="E13" s="71"/>
      <c r="F13" s="71"/>
      <c r="G13" s="71"/>
      <c r="H13" s="69"/>
      <c r="I13" s="73"/>
      <c r="J13" s="8"/>
      <c r="K13" s="9"/>
      <c r="L13" s="26"/>
      <c r="M13" s="9"/>
      <c r="N13" s="26"/>
      <c r="O13" s="9"/>
      <c r="P13" s="26"/>
      <c r="Q13" s="9"/>
      <c r="R13" s="26"/>
      <c r="S13" s="17">
        <f t="shared" si="2"/>
        <v>0</v>
      </c>
      <c r="T13" s="17">
        <f t="shared" si="1"/>
        <v>0</v>
      </c>
      <c r="U13" s="18" t="e">
        <f t="shared" si="3"/>
        <v>#DIV/0!</v>
      </c>
      <c r="V13" s="36"/>
    </row>
    <row r="14" spans="1:22" ht="32.25" customHeight="1" x14ac:dyDescent="0.25">
      <c r="A14" s="74">
        <v>2</v>
      </c>
      <c r="B14" s="75" t="s">
        <v>33</v>
      </c>
      <c r="C14" s="76" t="s">
        <v>47</v>
      </c>
      <c r="D14" s="76" t="s">
        <v>48</v>
      </c>
      <c r="E14" s="76">
        <v>0</v>
      </c>
      <c r="F14" s="76">
        <v>1</v>
      </c>
      <c r="G14" s="76">
        <v>1</v>
      </c>
      <c r="H14" s="75"/>
      <c r="I14" s="86">
        <f t="shared" ref="I14" si="4">+H14/G14*100</f>
        <v>0</v>
      </c>
      <c r="J14" s="6" t="s">
        <v>49</v>
      </c>
      <c r="K14" s="7"/>
      <c r="L14" s="25"/>
      <c r="M14" s="7"/>
      <c r="N14" s="25"/>
      <c r="O14" s="7"/>
      <c r="P14" s="25"/>
      <c r="Q14" s="7"/>
      <c r="R14" s="25"/>
      <c r="S14" s="17">
        <f>+K14+M14+O14+Q14</f>
        <v>0</v>
      </c>
      <c r="T14" s="17">
        <f t="shared" si="1"/>
        <v>0</v>
      </c>
      <c r="U14" s="18" t="e">
        <f>+T14/S14*100</f>
        <v>#DIV/0!</v>
      </c>
      <c r="V14" s="35"/>
    </row>
    <row r="15" spans="1:22" ht="29.25" customHeight="1" x14ac:dyDescent="0.25">
      <c r="A15" s="66"/>
      <c r="B15" s="68"/>
      <c r="C15" s="70"/>
      <c r="D15" s="70"/>
      <c r="E15" s="70"/>
      <c r="F15" s="70"/>
      <c r="G15" s="70"/>
      <c r="H15" s="68"/>
      <c r="I15" s="72"/>
      <c r="J15" s="2" t="s">
        <v>50</v>
      </c>
      <c r="K15" s="4"/>
      <c r="L15" s="23"/>
      <c r="M15" s="4"/>
      <c r="N15" s="23"/>
      <c r="O15" s="4"/>
      <c r="P15" s="23"/>
      <c r="Q15" s="4"/>
      <c r="R15" s="23"/>
      <c r="S15" s="17">
        <f t="shared" ref="S15:S17" si="5">+K15+M15+O15+Q15</f>
        <v>0</v>
      </c>
      <c r="T15" s="17">
        <f t="shared" si="1"/>
        <v>0</v>
      </c>
      <c r="U15" s="18" t="e">
        <f t="shared" ref="U15:U17" si="6">+T15/S15*100</f>
        <v>#DIV/0!</v>
      </c>
      <c r="V15" s="33"/>
    </row>
    <row r="16" spans="1:22" ht="24" customHeight="1" x14ac:dyDescent="0.25">
      <c r="A16" s="66"/>
      <c r="B16" s="68"/>
      <c r="C16" s="70"/>
      <c r="D16" s="70"/>
      <c r="E16" s="70"/>
      <c r="F16" s="70"/>
      <c r="G16" s="70"/>
      <c r="H16" s="68"/>
      <c r="I16" s="72"/>
      <c r="J16" s="2" t="s">
        <v>51</v>
      </c>
      <c r="K16" s="4"/>
      <c r="L16" s="22"/>
      <c r="M16" s="4"/>
      <c r="N16" s="22"/>
      <c r="O16" s="4"/>
      <c r="P16" s="22"/>
      <c r="Q16" s="4"/>
      <c r="R16" s="22"/>
      <c r="S16" s="17">
        <f t="shared" si="5"/>
        <v>0</v>
      </c>
      <c r="T16" s="17">
        <f t="shared" si="1"/>
        <v>0</v>
      </c>
      <c r="U16" s="18" t="e">
        <f t="shared" si="6"/>
        <v>#DIV/0!</v>
      </c>
      <c r="V16" s="32"/>
    </row>
    <row r="17" spans="1:22" ht="32.25" customHeight="1" thickBot="1" x14ac:dyDescent="0.3">
      <c r="A17" s="67"/>
      <c r="B17" s="69"/>
      <c r="C17" s="71"/>
      <c r="D17" s="71"/>
      <c r="E17" s="71"/>
      <c r="F17" s="71"/>
      <c r="G17" s="71"/>
      <c r="H17" s="69"/>
      <c r="I17" s="73"/>
      <c r="J17" s="8"/>
      <c r="K17" s="9"/>
      <c r="L17" s="26"/>
      <c r="M17" s="9"/>
      <c r="N17" s="26"/>
      <c r="O17" s="9"/>
      <c r="P17" s="26"/>
      <c r="Q17" s="9"/>
      <c r="R17" s="26"/>
      <c r="S17" s="17">
        <f t="shared" si="5"/>
        <v>0</v>
      </c>
      <c r="T17" s="17">
        <f t="shared" si="1"/>
        <v>0</v>
      </c>
      <c r="U17" s="18" t="e">
        <f t="shared" si="6"/>
        <v>#DIV/0!</v>
      </c>
      <c r="V17" s="36"/>
    </row>
    <row r="18" spans="1:22" ht="48.75" customHeight="1" x14ac:dyDescent="0.25">
      <c r="A18" s="74">
        <v>3</v>
      </c>
      <c r="B18" s="75" t="s">
        <v>33</v>
      </c>
      <c r="C18" s="76" t="s">
        <v>52</v>
      </c>
      <c r="D18" s="76" t="s">
        <v>53</v>
      </c>
      <c r="E18" s="76">
        <v>0</v>
      </c>
      <c r="F18" s="76">
        <v>100</v>
      </c>
      <c r="G18" s="76">
        <v>100</v>
      </c>
      <c r="H18" s="75"/>
      <c r="I18" s="72">
        <f t="shared" ref="I18" si="7">+H18/G18*100</f>
        <v>0</v>
      </c>
      <c r="J18" s="6" t="s">
        <v>46</v>
      </c>
      <c r="K18" s="7"/>
      <c r="L18" s="25"/>
      <c r="M18" s="7"/>
      <c r="N18" s="25"/>
      <c r="O18" s="7"/>
      <c r="P18" s="25"/>
      <c r="Q18" s="7"/>
      <c r="R18" s="25"/>
      <c r="S18" s="17">
        <f>+K18+M18+O18+Q18</f>
        <v>0</v>
      </c>
      <c r="T18" s="17">
        <f t="shared" si="1"/>
        <v>0</v>
      </c>
      <c r="U18" s="18" t="e">
        <f>+T18/S18*100</f>
        <v>#DIV/0!</v>
      </c>
      <c r="V18" s="35"/>
    </row>
    <row r="19" spans="1:22" ht="30" customHeight="1" x14ac:dyDescent="0.25">
      <c r="A19" s="66"/>
      <c r="B19" s="68"/>
      <c r="C19" s="70"/>
      <c r="D19" s="70"/>
      <c r="E19" s="70"/>
      <c r="F19" s="70"/>
      <c r="G19" s="70"/>
      <c r="H19" s="68"/>
      <c r="I19" s="72"/>
      <c r="J19" s="2"/>
      <c r="K19" s="4"/>
      <c r="L19" s="23"/>
      <c r="M19" s="4"/>
      <c r="N19" s="23"/>
      <c r="O19" s="4"/>
      <c r="P19" s="23"/>
      <c r="Q19" s="4"/>
      <c r="R19" s="23"/>
      <c r="S19" s="17">
        <f t="shared" ref="S19:S21" si="8">+K19+M19+O19+Q19</f>
        <v>0</v>
      </c>
      <c r="T19" s="17">
        <f t="shared" si="1"/>
        <v>0</v>
      </c>
      <c r="U19" s="18" t="e">
        <f t="shared" ref="U19:U21" si="9">+T19/S19*100</f>
        <v>#DIV/0!</v>
      </c>
      <c r="V19" s="33"/>
    </row>
    <row r="20" spans="1:22" ht="23.25" customHeight="1" x14ac:dyDescent="0.25">
      <c r="A20" s="66"/>
      <c r="B20" s="68"/>
      <c r="C20" s="70"/>
      <c r="D20" s="70"/>
      <c r="E20" s="70"/>
      <c r="F20" s="70"/>
      <c r="G20" s="70"/>
      <c r="H20" s="68"/>
      <c r="I20" s="72"/>
      <c r="J20" s="2"/>
      <c r="K20" s="4"/>
      <c r="L20" s="22"/>
      <c r="M20" s="4"/>
      <c r="N20" s="22"/>
      <c r="O20" s="4"/>
      <c r="P20" s="22"/>
      <c r="Q20" s="4"/>
      <c r="R20" s="22"/>
      <c r="S20" s="17">
        <f t="shared" si="8"/>
        <v>0</v>
      </c>
      <c r="T20" s="17">
        <f t="shared" si="1"/>
        <v>0</v>
      </c>
      <c r="U20" s="18" t="e">
        <f t="shared" si="9"/>
        <v>#DIV/0!</v>
      </c>
      <c r="V20" s="32"/>
    </row>
    <row r="21" spans="1:22" ht="23.25" customHeight="1" thickBot="1" x14ac:dyDescent="0.3">
      <c r="A21" s="67"/>
      <c r="B21" s="69"/>
      <c r="C21" s="71"/>
      <c r="D21" s="71"/>
      <c r="E21" s="71"/>
      <c r="F21" s="71"/>
      <c r="G21" s="71"/>
      <c r="H21" s="69"/>
      <c r="I21" s="73"/>
      <c r="J21" s="8"/>
      <c r="K21" s="9"/>
      <c r="L21" s="26"/>
      <c r="M21" s="9"/>
      <c r="N21" s="26"/>
      <c r="O21" s="9"/>
      <c r="P21" s="26"/>
      <c r="Q21" s="9"/>
      <c r="R21" s="26"/>
      <c r="S21" s="17">
        <f t="shared" si="8"/>
        <v>0</v>
      </c>
      <c r="T21" s="17">
        <f t="shared" si="1"/>
        <v>0</v>
      </c>
      <c r="U21" s="18" t="e">
        <f t="shared" si="9"/>
        <v>#DIV/0!</v>
      </c>
      <c r="V21" s="36"/>
    </row>
    <row r="22" spans="1:22" ht="33.75" customHeight="1" x14ac:dyDescent="0.25">
      <c r="A22" s="74">
        <v>4</v>
      </c>
      <c r="B22" s="75" t="s">
        <v>33</v>
      </c>
      <c r="C22" s="76" t="s">
        <v>54</v>
      </c>
      <c r="D22" s="76" t="s">
        <v>55</v>
      </c>
      <c r="E22" s="76">
        <v>93.1</v>
      </c>
      <c r="F22" s="76">
        <v>100</v>
      </c>
      <c r="G22" s="76">
        <v>100</v>
      </c>
      <c r="H22" s="75"/>
      <c r="I22" s="72">
        <f t="shared" ref="I22" si="10">+H22/G22*100</f>
        <v>0</v>
      </c>
      <c r="J22" s="6" t="s">
        <v>56</v>
      </c>
      <c r="K22" s="7"/>
      <c r="L22" s="25"/>
      <c r="M22" s="7"/>
      <c r="N22" s="25"/>
      <c r="O22" s="7"/>
      <c r="P22" s="25"/>
      <c r="Q22" s="7"/>
      <c r="R22" s="25"/>
      <c r="S22" s="17">
        <f>+K22+M22+O22+Q22</f>
        <v>0</v>
      </c>
      <c r="T22" s="17">
        <f t="shared" si="1"/>
        <v>0</v>
      </c>
      <c r="U22" s="18" t="e">
        <f>+T22/S22*100</f>
        <v>#DIV/0!</v>
      </c>
      <c r="V22" s="35"/>
    </row>
    <row r="23" spans="1:22" ht="35.25" customHeight="1" x14ac:dyDescent="0.25">
      <c r="A23" s="66"/>
      <c r="B23" s="68"/>
      <c r="C23" s="70"/>
      <c r="D23" s="70"/>
      <c r="E23" s="70"/>
      <c r="F23" s="70"/>
      <c r="G23" s="70"/>
      <c r="H23" s="68"/>
      <c r="I23" s="72"/>
      <c r="J23" s="2"/>
      <c r="K23" s="4"/>
      <c r="L23" s="23"/>
      <c r="M23" s="4"/>
      <c r="N23" s="23"/>
      <c r="O23" s="4"/>
      <c r="P23" s="23"/>
      <c r="Q23" s="4"/>
      <c r="R23" s="23"/>
      <c r="S23" s="17">
        <f t="shared" ref="S23:S25" si="11">+K23+M23+O23+Q23</f>
        <v>0</v>
      </c>
      <c r="T23" s="17">
        <f t="shared" si="1"/>
        <v>0</v>
      </c>
      <c r="U23" s="18" t="e">
        <f t="shared" ref="U23:U25" si="12">+T23/S23*100</f>
        <v>#DIV/0!</v>
      </c>
      <c r="V23" s="33"/>
    </row>
    <row r="24" spans="1:22" ht="32.25" x14ac:dyDescent="0.25">
      <c r="A24" s="66"/>
      <c r="B24" s="68"/>
      <c r="C24" s="70"/>
      <c r="D24" s="70"/>
      <c r="E24" s="70"/>
      <c r="F24" s="70"/>
      <c r="G24" s="70"/>
      <c r="H24" s="68"/>
      <c r="I24" s="72"/>
      <c r="J24" s="2"/>
      <c r="K24" s="4"/>
      <c r="L24" s="22"/>
      <c r="M24" s="4"/>
      <c r="N24" s="22"/>
      <c r="O24" s="4"/>
      <c r="P24" s="22"/>
      <c r="Q24" s="4"/>
      <c r="R24" s="22"/>
      <c r="S24" s="17">
        <f t="shared" si="11"/>
        <v>0</v>
      </c>
      <c r="T24" s="17">
        <f t="shared" si="1"/>
        <v>0</v>
      </c>
      <c r="U24" s="18" t="e">
        <f t="shared" si="12"/>
        <v>#DIV/0!</v>
      </c>
      <c r="V24" s="32"/>
    </row>
    <row r="25" spans="1:22" ht="33" thickBot="1" x14ac:dyDescent="0.3">
      <c r="A25" s="67"/>
      <c r="B25" s="69"/>
      <c r="C25" s="71"/>
      <c r="D25" s="71"/>
      <c r="E25" s="71"/>
      <c r="F25" s="71"/>
      <c r="G25" s="71"/>
      <c r="H25" s="69"/>
      <c r="I25" s="73"/>
      <c r="J25" s="8"/>
      <c r="K25" s="9"/>
      <c r="L25" s="26"/>
      <c r="M25" s="9"/>
      <c r="N25" s="26"/>
      <c r="O25" s="9"/>
      <c r="P25" s="26"/>
      <c r="Q25" s="9"/>
      <c r="R25" s="26"/>
      <c r="S25" s="17">
        <f t="shared" si="11"/>
        <v>0</v>
      </c>
      <c r="T25" s="17">
        <f t="shared" si="1"/>
        <v>0</v>
      </c>
      <c r="U25" s="18" t="e">
        <f t="shared" si="12"/>
        <v>#DIV/0!</v>
      </c>
      <c r="V25" s="36"/>
    </row>
    <row r="26" spans="1:22" s="14" customFormat="1" ht="33.75" x14ac:dyDescent="0.25">
      <c r="A26" s="74">
        <v>5</v>
      </c>
      <c r="B26" s="75" t="s">
        <v>33</v>
      </c>
      <c r="C26" s="76" t="s">
        <v>57</v>
      </c>
      <c r="D26" s="76" t="s">
        <v>58</v>
      </c>
      <c r="E26" s="76" t="s">
        <v>59</v>
      </c>
      <c r="F26" s="76">
        <v>80</v>
      </c>
      <c r="G26" s="76">
        <v>40</v>
      </c>
      <c r="H26" s="75"/>
      <c r="I26" s="72">
        <f t="shared" ref="I26" si="13">+H26/G26*100</f>
        <v>0</v>
      </c>
      <c r="J26" s="6" t="s">
        <v>46</v>
      </c>
      <c r="K26" s="7"/>
      <c r="L26" s="25"/>
      <c r="M26" s="7"/>
      <c r="N26" s="25"/>
      <c r="O26" s="7"/>
      <c r="P26" s="25"/>
      <c r="Q26" s="7"/>
      <c r="R26" s="25"/>
      <c r="S26" s="17">
        <f>+K26+M26+O26+Q26</f>
        <v>0</v>
      </c>
      <c r="T26" s="17">
        <f t="shared" si="1"/>
        <v>0</v>
      </c>
      <c r="U26" s="18" t="e">
        <f>+T26/S26*100</f>
        <v>#DIV/0!</v>
      </c>
      <c r="V26" s="35"/>
    </row>
    <row r="27" spans="1:22" ht="32.25" x14ac:dyDescent="0.25">
      <c r="A27" s="66"/>
      <c r="B27" s="68"/>
      <c r="C27" s="70"/>
      <c r="D27" s="70"/>
      <c r="E27" s="70"/>
      <c r="F27" s="70"/>
      <c r="G27" s="70"/>
      <c r="H27" s="68"/>
      <c r="I27" s="72"/>
      <c r="J27" s="2"/>
      <c r="K27" s="4"/>
      <c r="L27" s="23"/>
      <c r="M27" s="4"/>
      <c r="N27" s="23"/>
      <c r="O27" s="4"/>
      <c r="P27" s="23"/>
      <c r="Q27" s="4"/>
      <c r="R27" s="23"/>
      <c r="S27" s="17">
        <f t="shared" ref="S27:S29" si="14">+K27+M27+O27+Q27</f>
        <v>0</v>
      </c>
      <c r="T27" s="17">
        <f t="shared" si="1"/>
        <v>0</v>
      </c>
      <c r="U27" s="18" t="e">
        <f t="shared" ref="U27:U29" si="15">+T27/S27*100</f>
        <v>#DIV/0!</v>
      </c>
      <c r="V27" s="33"/>
    </row>
    <row r="28" spans="1:22" ht="32.25" x14ac:dyDescent="0.25">
      <c r="A28" s="66"/>
      <c r="B28" s="68"/>
      <c r="C28" s="70"/>
      <c r="D28" s="70"/>
      <c r="E28" s="70"/>
      <c r="F28" s="70"/>
      <c r="G28" s="70"/>
      <c r="H28" s="68"/>
      <c r="I28" s="72"/>
      <c r="J28" s="2"/>
      <c r="K28" s="4"/>
      <c r="L28" s="22"/>
      <c r="M28" s="4"/>
      <c r="N28" s="22"/>
      <c r="O28" s="4"/>
      <c r="P28" s="22"/>
      <c r="Q28" s="4"/>
      <c r="R28" s="22"/>
      <c r="S28" s="17">
        <f t="shared" si="14"/>
        <v>0</v>
      </c>
      <c r="T28" s="17">
        <f t="shared" si="1"/>
        <v>0</v>
      </c>
      <c r="U28" s="18" t="e">
        <f t="shared" si="15"/>
        <v>#DIV/0!</v>
      </c>
      <c r="V28" s="32"/>
    </row>
    <row r="29" spans="1:22" ht="33" thickBot="1" x14ac:dyDescent="0.3">
      <c r="A29" s="67"/>
      <c r="B29" s="69"/>
      <c r="C29" s="71"/>
      <c r="D29" s="71"/>
      <c r="E29" s="71"/>
      <c r="F29" s="71"/>
      <c r="G29" s="71"/>
      <c r="H29" s="69"/>
      <c r="I29" s="73"/>
      <c r="J29" s="8"/>
      <c r="K29" s="9"/>
      <c r="L29" s="26"/>
      <c r="M29" s="9"/>
      <c r="N29" s="26"/>
      <c r="O29" s="9"/>
      <c r="P29" s="26"/>
      <c r="Q29" s="9"/>
      <c r="R29" s="26"/>
      <c r="S29" s="17">
        <f t="shared" si="14"/>
        <v>0</v>
      </c>
      <c r="T29" s="17">
        <f t="shared" si="1"/>
        <v>0</v>
      </c>
      <c r="U29" s="18" t="e">
        <f t="shared" si="15"/>
        <v>#DIV/0!</v>
      </c>
      <c r="V29" s="36"/>
    </row>
    <row r="30" spans="1:22" ht="32.25" x14ac:dyDescent="0.25">
      <c r="A30" s="74">
        <v>6</v>
      </c>
      <c r="B30" s="75" t="s">
        <v>33</v>
      </c>
      <c r="C30" s="76" t="s">
        <v>60</v>
      </c>
      <c r="D30" s="76" t="s">
        <v>61</v>
      </c>
      <c r="E30" s="76">
        <v>0</v>
      </c>
      <c r="F30" s="76">
        <v>1</v>
      </c>
      <c r="G30" s="76">
        <v>1</v>
      </c>
      <c r="H30" s="75"/>
      <c r="I30" s="72">
        <f t="shared" ref="I30" si="16">+H30/G30*100</f>
        <v>0</v>
      </c>
      <c r="J30" s="6" t="s">
        <v>62</v>
      </c>
      <c r="K30" s="7"/>
      <c r="L30" s="25"/>
      <c r="M30" s="7"/>
      <c r="N30" s="25"/>
      <c r="O30" s="7"/>
      <c r="P30" s="25"/>
      <c r="Q30" s="7"/>
      <c r="R30" s="25"/>
      <c r="S30" s="17">
        <f>+K30+M30+O30+Q30</f>
        <v>0</v>
      </c>
      <c r="T30" s="17">
        <f t="shared" si="1"/>
        <v>0</v>
      </c>
      <c r="U30" s="18" t="e">
        <f>+T30/S30*100</f>
        <v>#DIV/0!</v>
      </c>
      <c r="V30" s="35"/>
    </row>
    <row r="31" spans="1:22" ht="32.25" x14ac:dyDescent="0.25">
      <c r="A31" s="66"/>
      <c r="B31" s="68"/>
      <c r="C31" s="70"/>
      <c r="D31" s="70"/>
      <c r="E31" s="70"/>
      <c r="F31" s="70"/>
      <c r="G31" s="70"/>
      <c r="H31" s="68"/>
      <c r="I31" s="72"/>
      <c r="J31" s="2" t="s">
        <v>63</v>
      </c>
      <c r="K31" s="4"/>
      <c r="L31" s="23"/>
      <c r="M31" s="4"/>
      <c r="N31" s="23"/>
      <c r="O31" s="4"/>
      <c r="P31" s="23"/>
      <c r="Q31" s="4"/>
      <c r="R31" s="23"/>
      <c r="S31" s="17">
        <f t="shared" ref="S31:S33" si="17">+K31+M31+O31+Q31</f>
        <v>0</v>
      </c>
      <c r="T31" s="17">
        <f t="shared" si="1"/>
        <v>0</v>
      </c>
      <c r="U31" s="18" t="e">
        <f t="shared" ref="U31:U33" si="18">+T31/S31*100</f>
        <v>#DIV/0!</v>
      </c>
      <c r="V31" s="33"/>
    </row>
    <row r="32" spans="1:22" ht="32.25" x14ac:dyDescent="0.25">
      <c r="A32" s="66"/>
      <c r="B32" s="68"/>
      <c r="C32" s="70"/>
      <c r="D32" s="70"/>
      <c r="E32" s="70"/>
      <c r="F32" s="70"/>
      <c r="G32" s="70"/>
      <c r="H32" s="68"/>
      <c r="I32" s="72"/>
      <c r="J32" s="2" t="s">
        <v>64</v>
      </c>
      <c r="K32" s="4"/>
      <c r="L32" s="22"/>
      <c r="M32" s="4"/>
      <c r="N32" s="22"/>
      <c r="O32" s="4"/>
      <c r="P32" s="22"/>
      <c r="Q32" s="4"/>
      <c r="R32" s="22"/>
      <c r="S32" s="17">
        <f t="shared" si="17"/>
        <v>0</v>
      </c>
      <c r="T32" s="17">
        <f t="shared" si="1"/>
        <v>0</v>
      </c>
      <c r="U32" s="18" t="e">
        <f t="shared" si="18"/>
        <v>#DIV/0!</v>
      </c>
      <c r="V32" s="32"/>
    </row>
    <row r="33" spans="1:22" ht="33" thickBot="1" x14ac:dyDescent="0.3">
      <c r="A33" s="67"/>
      <c r="B33" s="69"/>
      <c r="C33" s="71"/>
      <c r="D33" s="71"/>
      <c r="E33" s="71"/>
      <c r="F33" s="71"/>
      <c r="G33" s="71"/>
      <c r="H33" s="69"/>
      <c r="I33" s="73"/>
      <c r="J33" s="8"/>
      <c r="K33" s="9"/>
      <c r="L33" s="26"/>
      <c r="M33" s="9"/>
      <c r="N33" s="26"/>
      <c r="O33" s="9"/>
      <c r="P33" s="26"/>
      <c r="Q33" s="9"/>
      <c r="R33" s="26"/>
      <c r="S33" s="17">
        <f t="shared" si="17"/>
        <v>0</v>
      </c>
      <c r="T33" s="17">
        <f t="shared" si="1"/>
        <v>0</v>
      </c>
      <c r="U33" s="18" t="e">
        <f t="shared" si="18"/>
        <v>#DIV/0!</v>
      </c>
      <c r="V33" s="36"/>
    </row>
    <row r="34" spans="1:22" ht="56.25" x14ac:dyDescent="0.25">
      <c r="A34" s="66">
        <v>7</v>
      </c>
      <c r="B34" s="68" t="s">
        <v>33</v>
      </c>
      <c r="C34" s="70" t="s">
        <v>39</v>
      </c>
      <c r="D34" s="70" t="s">
        <v>40</v>
      </c>
      <c r="E34" s="70">
        <v>0</v>
      </c>
      <c r="F34" s="70">
        <v>1</v>
      </c>
      <c r="G34" s="70">
        <v>1</v>
      </c>
      <c r="H34" s="68"/>
      <c r="I34" s="72">
        <f>+H34/G34*100</f>
        <v>0</v>
      </c>
      <c r="J34" s="15" t="s">
        <v>36</v>
      </c>
      <c r="K34" s="7">
        <v>21930021</v>
      </c>
      <c r="L34" s="21">
        <v>21930021</v>
      </c>
      <c r="M34" s="16"/>
      <c r="N34" s="21"/>
      <c r="O34" s="16"/>
      <c r="P34" s="21"/>
      <c r="Q34" s="16"/>
      <c r="R34" s="21"/>
      <c r="S34" s="17">
        <f>+K34+M34+O34+Q34</f>
        <v>21930021</v>
      </c>
      <c r="T34" s="17">
        <f>+L34+N34+P34+R34</f>
        <v>21930021</v>
      </c>
      <c r="U34" s="18">
        <f>+T34/S34*100</f>
        <v>100</v>
      </c>
      <c r="V34" s="31"/>
    </row>
    <row r="35" spans="1:22" ht="35.25" x14ac:dyDescent="0.25">
      <c r="A35" s="66"/>
      <c r="B35" s="68"/>
      <c r="C35" s="70"/>
      <c r="D35" s="70"/>
      <c r="E35" s="70"/>
      <c r="F35" s="70"/>
      <c r="G35" s="70"/>
      <c r="H35" s="68"/>
      <c r="I35" s="72"/>
      <c r="J35" s="2" t="s">
        <v>41</v>
      </c>
      <c r="K35" s="4">
        <v>1500000</v>
      </c>
      <c r="L35" s="22">
        <v>1500000</v>
      </c>
      <c r="M35" s="4"/>
      <c r="N35" s="22"/>
      <c r="O35" s="4"/>
      <c r="P35" s="22"/>
      <c r="Q35" s="4"/>
      <c r="R35" s="22"/>
      <c r="S35" s="17">
        <f t="shared" ref="S35:T46" si="19">+K35+M35+O35+Q35</f>
        <v>1500000</v>
      </c>
      <c r="T35" s="17">
        <f t="shared" si="19"/>
        <v>1500000</v>
      </c>
      <c r="U35" s="18">
        <f t="shared" ref="U35:U46" si="20">+T35/S35*100</f>
        <v>100</v>
      </c>
      <c r="V35" s="32"/>
    </row>
    <row r="36" spans="1:22" ht="32.25" x14ac:dyDescent="0.25">
      <c r="A36" s="66"/>
      <c r="B36" s="68"/>
      <c r="C36" s="70"/>
      <c r="D36" s="70"/>
      <c r="E36" s="70"/>
      <c r="F36" s="70"/>
      <c r="G36" s="70"/>
      <c r="H36" s="68"/>
      <c r="I36" s="72"/>
      <c r="J36" s="2"/>
      <c r="K36" s="4"/>
      <c r="L36" s="23"/>
      <c r="M36" s="4"/>
      <c r="N36" s="23"/>
      <c r="O36" s="4"/>
      <c r="P36" s="23"/>
      <c r="Q36" s="4"/>
      <c r="R36" s="23"/>
      <c r="S36" s="17">
        <f t="shared" si="19"/>
        <v>0</v>
      </c>
      <c r="T36" s="17">
        <f t="shared" si="19"/>
        <v>0</v>
      </c>
      <c r="U36" s="18" t="e">
        <f t="shared" si="20"/>
        <v>#DIV/0!</v>
      </c>
      <c r="V36" s="33"/>
    </row>
    <row r="37" spans="1:22" ht="33" thickBot="1" x14ac:dyDescent="0.3">
      <c r="A37" s="67"/>
      <c r="B37" s="69"/>
      <c r="C37" s="71"/>
      <c r="D37" s="71"/>
      <c r="E37" s="71"/>
      <c r="F37" s="71"/>
      <c r="G37" s="71"/>
      <c r="H37" s="69"/>
      <c r="I37" s="73"/>
      <c r="J37" s="8"/>
      <c r="K37" s="9"/>
      <c r="L37" s="24"/>
      <c r="M37" s="9"/>
      <c r="N37" s="24"/>
      <c r="O37" s="9"/>
      <c r="P37" s="24"/>
      <c r="Q37" s="9"/>
      <c r="R37" s="24"/>
      <c r="S37" s="17">
        <f t="shared" si="19"/>
        <v>0</v>
      </c>
      <c r="T37" s="17">
        <f t="shared" si="19"/>
        <v>0</v>
      </c>
      <c r="U37" s="18" t="e">
        <f t="shared" si="20"/>
        <v>#DIV/0!</v>
      </c>
      <c r="V37" s="34"/>
    </row>
    <row r="38" spans="1:22" ht="67.5" x14ac:dyDescent="0.25">
      <c r="A38" s="66">
        <v>8</v>
      </c>
      <c r="B38" s="68" t="s">
        <v>33</v>
      </c>
      <c r="C38" s="70" t="s">
        <v>34</v>
      </c>
      <c r="D38" s="70" t="s">
        <v>35</v>
      </c>
      <c r="E38" s="70">
        <v>0</v>
      </c>
      <c r="F38" s="70">
        <v>3</v>
      </c>
      <c r="G38" s="70">
        <v>3</v>
      </c>
      <c r="H38" s="68"/>
      <c r="I38" s="72">
        <f>+H38/G38*100</f>
        <v>0</v>
      </c>
      <c r="J38" s="2" t="s">
        <v>37</v>
      </c>
      <c r="K38" s="4">
        <v>13416979</v>
      </c>
      <c r="L38" s="21">
        <v>13323691</v>
      </c>
      <c r="M38" s="16"/>
      <c r="N38" s="21"/>
      <c r="O38" s="16"/>
      <c r="P38" s="21"/>
      <c r="Q38" s="16"/>
      <c r="R38" s="21"/>
      <c r="S38" s="17">
        <f>+K38+M38+O38+Q38</f>
        <v>13416979</v>
      </c>
      <c r="T38" s="17">
        <f>+L38+N38+P38+R38</f>
        <v>13323691</v>
      </c>
      <c r="U38" s="18">
        <f>+T38/S38*100</f>
        <v>99.304701900479984</v>
      </c>
      <c r="V38" s="31"/>
    </row>
    <row r="39" spans="1:22" ht="35.25" x14ac:dyDescent="0.25">
      <c r="A39" s="66"/>
      <c r="B39" s="68"/>
      <c r="C39" s="70"/>
      <c r="D39" s="70"/>
      <c r="E39" s="70"/>
      <c r="F39" s="70"/>
      <c r="G39" s="70"/>
      <c r="H39" s="68"/>
      <c r="I39" s="72"/>
      <c r="J39" s="2" t="s">
        <v>38</v>
      </c>
      <c r="K39" s="4">
        <v>11250000</v>
      </c>
      <c r="L39" s="22">
        <v>11250000</v>
      </c>
      <c r="M39" s="4"/>
      <c r="N39" s="22"/>
      <c r="O39" s="4"/>
      <c r="P39" s="22"/>
      <c r="Q39" s="4"/>
      <c r="R39" s="22"/>
      <c r="S39" s="17">
        <f t="shared" ref="S39:T42" si="21">+K39+M39+O39+Q39</f>
        <v>11250000</v>
      </c>
      <c r="T39" s="17">
        <f t="shared" si="21"/>
        <v>11250000</v>
      </c>
      <c r="U39" s="18">
        <f t="shared" ref="U39:U42" si="22">+T39/S39*100</f>
        <v>100</v>
      </c>
      <c r="V39" s="32"/>
    </row>
    <row r="40" spans="1:22" ht="35.25" customHeight="1" x14ac:dyDescent="0.25">
      <c r="A40" s="66"/>
      <c r="B40" s="68"/>
      <c r="C40" s="70"/>
      <c r="D40" s="70"/>
      <c r="E40" s="70"/>
      <c r="F40" s="70"/>
      <c r="G40" s="70"/>
      <c r="H40" s="68"/>
      <c r="I40" s="72"/>
      <c r="J40" s="41" t="s">
        <v>38</v>
      </c>
      <c r="K40" s="4">
        <v>4532000</v>
      </c>
      <c r="L40" s="22">
        <v>4532000</v>
      </c>
      <c r="M40" s="4"/>
      <c r="N40" s="22"/>
      <c r="O40" s="4"/>
      <c r="P40" s="22"/>
      <c r="Q40" s="4"/>
      <c r="R40" s="22"/>
      <c r="S40" s="17">
        <f>K40+M40+O40+Q40</f>
        <v>4532000</v>
      </c>
      <c r="T40" s="17">
        <f>L40+N40+P40+R40</f>
        <v>4532000</v>
      </c>
      <c r="U40" s="18">
        <f t="shared" si="22"/>
        <v>100</v>
      </c>
      <c r="V40" s="32"/>
    </row>
    <row r="41" spans="1:22" ht="36" thickBot="1" x14ac:dyDescent="0.3">
      <c r="A41" s="66"/>
      <c r="B41" s="68"/>
      <c r="C41" s="70"/>
      <c r="D41" s="70"/>
      <c r="E41" s="70"/>
      <c r="F41" s="70"/>
      <c r="G41" s="70"/>
      <c r="H41" s="68"/>
      <c r="I41" s="72"/>
      <c r="J41" s="41" t="s">
        <v>38</v>
      </c>
      <c r="K41" s="9">
        <v>5300000</v>
      </c>
      <c r="L41" s="23">
        <v>5300000</v>
      </c>
      <c r="M41" s="4"/>
      <c r="N41" s="23"/>
      <c r="O41" s="4"/>
      <c r="P41" s="23"/>
      <c r="Q41" s="4"/>
      <c r="R41" s="23"/>
      <c r="S41" s="17">
        <f t="shared" si="21"/>
        <v>5300000</v>
      </c>
      <c r="T41" s="17">
        <f t="shared" si="21"/>
        <v>5300000</v>
      </c>
      <c r="U41" s="18">
        <f t="shared" si="22"/>
        <v>100</v>
      </c>
      <c r="V41" s="33"/>
    </row>
    <row r="42" spans="1:22" ht="37.5" customHeight="1" thickBot="1" x14ac:dyDescent="0.3">
      <c r="A42" s="67"/>
      <c r="B42" s="69"/>
      <c r="C42" s="71"/>
      <c r="D42" s="71"/>
      <c r="E42" s="71"/>
      <c r="F42" s="71"/>
      <c r="G42" s="71"/>
      <c r="H42" s="69"/>
      <c r="I42" s="73"/>
      <c r="J42" s="6" t="s">
        <v>43</v>
      </c>
      <c r="K42" s="7">
        <v>7000000</v>
      </c>
      <c r="L42" s="40">
        <v>6999021</v>
      </c>
      <c r="M42" s="9"/>
      <c r="N42" s="24"/>
      <c r="O42" s="9"/>
      <c r="P42" s="24"/>
      <c r="Q42" s="9"/>
      <c r="R42" s="24"/>
      <c r="S42" s="17">
        <f t="shared" si="21"/>
        <v>7000000</v>
      </c>
      <c r="T42" s="17">
        <f t="shared" si="21"/>
        <v>6999021</v>
      </c>
      <c r="U42" s="18">
        <f t="shared" si="22"/>
        <v>99.98601428571429</v>
      </c>
      <c r="V42" s="34"/>
    </row>
    <row r="43" spans="1:22" ht="32.25" x14ac:dyDescent="0.25">
      <c r="A43" s="74">
        <v>9</v>
      </c>
      <c r="B43" s="68"/>
      <c r="C43" s="76"/>
      <c r="D43" s="76"/>
      <c r="E43" s="76"/>
      <c r="F43" s="76"/>
      <c r="G43" s="76"/>
      <c r="H43" s="75"/>
      <c r="I43" s="72" t="e">
        <f t="shared" ref="I43" si="23">+H43/G43*100</f>
        <v>#DIV/0!</v>
      </c>
      <c r="J43" s="6"/>
      <c r="K43" s="7"/>
      <c r="L43" s="25"/>
      <c r="M43" s="7"/>
      <c r="N43" s="25"/>
      <c r="O43" s="7"/>
      <c r="P43" s="25"/>
      <c r="Q43" s="7"/>
      <c r="R43" s="25"/>
      <c r="S43" s="17">
        <f>+K43+M43+O43+Q43</f>
        <v>0</v>
      </c>
      <c r="T43" s="17">
        <f t="shared" si="19"/>
        <v>0</v>
      </c>
      <c r="U43" s="18" t="e">
        <f>+T43/S43*100</f>
        <v>#DIV/0!</v>
      </c>
      <c r="V43" s="35"/>
    </row>
    <row r="44" spans="1:22" ht="32.25" x14ac:dyDescent="0.25">
      <c r="A44" s="66"/>
      <c r="B44" s="68"/>
      <c r="C44" s="70"/>
      <c r="D44" s="70"/>
      <c r="E44" s="70"/>
      <c r="F44" s="70"/>
      <c r="G44" s="70"/>
      <c r="H44" s="68"/>
      <c r="I44" s="72"/>
      <c r="J44" s="2"/>
      <c r="K44" s="4"/>
      <c r="L44" s="23"/>
      <c r="M44" s="4"/>
      <c r="N44" s="23"/>
      <c r="O44" s="4"/>
      <c r="P44" s="23"/>
      <c r="Q44" s="4"/>
      <c r="R44" s="23"/>
      <c r="S44" s="17">
        <f t="shared" si="19"/>
        <v>0</v>
      </c>
      <c r="T44" s="17">
        <f t="shared" si="19"/>
        <v>0</v>
      </c>
      <c r="U44" s="18" t="e">
        <f t="shared" si="20"/>
        <v>#DIV/0!</v>
      </c>
      <c r="V44" s="33"/>
    </row>
    <row r="45" spans="1:22" ht="32.25" x14ac:dyDescent="0.25">
      <c r="A45" s="66"/>
      <c r="B45" s="68"/>
      <c r="C45" s="70"/>
      <c r="D45" s="70"/>
      <c r="E45" s="70"/>
      <c r="F45" s="70"/>
      <c r="G45" s="70"/>
      <c r="H45" s="68"/>
      <c r="I45" s="72"/>
      <c r="J45" s="2"/>
      <c r="K45" s="4"/>
      <c r="L45" s="22"/>
      <c r="M45" s="4"/>
      <c r="N45" s="22"/>
      <c r="O45" s="4"/>
      <c r="P45" s="22"/>
      <c r="Q45" s="4"/>
      <c r="R45" s="22"/>
      <c r="S45" s="17">
        <f t="shared" si="19"/>
        <v>0</v>
      </c>
      <c r="T45" s="17">
        <f t="shared" si="19"/>
        <v>0</v>
      </c>
      <c r="U45" s="18" t="e">
        <f t="shared" si="20"/>
        <v>#DIV/0!</v>
      </c>
      <c r="V45" s="32"/>
    </row>
    <row r="46" spans="1:22" ht="33" thickBot="1" x14ac:dyDescent="0.3">
      <c r="A46" s="67"/>
      <c r="B46" s="69"/>
      <c r="C46" s="71"/>
      <c r="D46" s="71"/>
      <c r="E46" s="71"/>
      <c r="F46" s="71"/>
      <c r="G46" s="71"/>
      <c r="H46" s="69"/>
      <c r="I46" s="73"/>
      <c r="J46" s="8"/>
      <c r="K46" s="9"/>
      <c r="L46" s="26"/>
      <c r="M46" s="9"/>
      <c r="N46" s="26"/>
      <c r="O46" s="9"/>
      <c r="P46" s="26"/>
      <c r="Q46" s="9"/>
      <c r="R46" s="26"/>
      <c r="S46" s="17">
        <f t="shared" si="19"/>
        <v>0</v>
      </c>
      <c r="T46" s="17">
        <f t="shared" si="19"/>
        <v>0</v>
      </c>
      <c r="U46" s="18" t="e">
        <f t="shared" si="20"/>
        <v>#DIV/0!</v>
      </c>
      <c r="V46" s="36"/>
    </row>
    <row r="47" spans="1:22" ht="19.5" thickBot="1" x14ac:dyDescent="0.35">
      <c r="A47" s="79" t="s">
        <v>9</v>
      </c>
      <c r="B47" s="80"/>
      <c r="C47" s="80"/>
      <c r="D47" s="80"/>
      <c r="E47" s="80"/>
      <c r="F47" s="80"/>
      <c r="G47" s="80"/>
      <c r="H47" s="80"/>
      <c r="I47" s="10" t="e">
        <f>+SUM(I34:I46)/(COUNT(I34:I46))</f>
        <v>#DIV/0!</v>
      </c>
      <c r="J47" s="11"/>
      <c r="K47" s="81" t="s">
        <v>10</v>
      </c>
      <c r="L47" s="82"/>
      <c r="M47" s="82"/>
      <c r="N47" s="82"/>
      <c r="O47" s="82"/>
      <c r="P47" s="82"/>
      <c r="Q47" s="82"/>
      <c r="R47" s="82"/>
      <c r="S47" s="12">
        <f>SUM(S34:S46)</f>
        <v>64929000</v>
      </c>
      <c r="T47" s="12">
        <f>SUM(T34:T46)</f>
        <v>64834733</v>
      </c>
      <c r="U47" s="10" t="e">
        <f>+SUM(U34:U46)/(COUNT(U34:U46))</f>
        <v>#DIV/0!</v>
      </c>
      <c r="V47" s="37"/>
    </row>
    <row r="48" spans="1:22" ht="23.25" x14ac:dyDescent="0.3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</row>
    <row r="49" spans="3:21" x14ac:dyDescent="0.25">
      <c r="C49" s="5" t="s">
        <v>11</v>
      </c>
      <c r="D49" s="78" t="s">
        <v>66</v>
      </c>
      <c r="E49" s="78"/>
      <c r="F49" s="78"/>
      <c r="G49" s="78"/>
      <c r="H49" s="78"/>
      <c r="I49" s="78"/>
      <c r="J49" s="29"/>
      <c r="K49" s="84" t="s">
        <v>12</v>
      </c>
      <c r="L49" s="84"/>
      <c r="M49" s="84"/>
      <c r="N49" s="84"/>
      <c r="O49" s="84" t="s">
        <v>27</v>
      </c>
      <c r="P49" s="84"/>
      <c r="Q49" s="84"/>
      <c r="R49" s="84"/>
      <c r="S49" s="84"/>
      <c r="T49" s="84"/>
      <c r="U49" s="85"/>
    </row>
    <row r="50" spans="3:21" x14ac:dyDescent="0.25">
      <c r="C50" s="5" t="s">
        <v>13</v>
      </c>
      <c r="D50" s="78" t="s">
        <v>67</v>
      </c>
      <c r="E50" s="78"/>
      <c r="F50" s="78"/>
      <c r="G50" s="78"/>
      <c r="H50" s="78"/>
      <c r="I50" s="78"/>
      <c r="J50" s="27"/>
      <c r="K50" s="78" t="s">
        <v>13</v>
      </c>
      <c r="L50" s="78"/>
      <c r="M50" s="78"/>
      <c r="N50" s="78"/>
      <c r="O50" s="77" t="s">
        <v>28</v>
      </c>
      <c r="P50" s="77"/>
      <c r="Q50" s="77"/>
      <c r="R50" s="77"/>
      <c r="S50" s="77"/>
      <c r="T50" s="77"/>
      <c r="U50" s="85"/>
    </row>
    <row r="51" spans="3:21" x14ac:dyDescent="0.25">
      <c r="C51" s="5" t="s">
        <v>14</v>
      </c>
      <c r="D51" s="88">
        <v>43125</v>
      </c>
      <c r="E51" s="78"/>
      <c r="F51" s="78"/>
      <c r="G51" s="78"/>
      <c r="H51" s="78"/>
      <c r="I51" s="78"/>
      <c r="J51" s="28"/>
      <c r="K51" s="78" t="s">
        <v>14</v>
      </c>
      <c r="L51" s="78"/>
      <c r="M51" s="78"/>
      <c r="N51" s="78"/>
      <c r="O51" s="87">
        <v>43130</v>
      </c>
      <c r="P51" s="77"/>
      <c r="Q51" s="77"/>
      <c r="R51" s="77"/>
      <c r="S51" s="77"/>
      <c r="T51" s="77"/>
      <c r="U51" s="85"/>
    </row>
  </sheetData>
  <mergeCells count="121">
    <mergeCell ref="F30:F33"/>
    <mergeCell ref="G30:G33"/>
    <mergeCell ref="H30:H33"/>
    <mergeCell ref="I30:I33"/>
    <mergeCell ref="A30:A33"/>
    <mergeCell ref="B30:B33"/>
    <mergeCell ref="C30:C33"/>
    <mergeCell ref="D30:D33"/>
    <mergeCell ref="E30:E33"/>
    <mergeCell ref="F22:F25"/>
    <mergeCell ref="G22:G25"/>
    <mergeCell ref="H22:H25"/>
    <mergeCell ref="I22:I25"/>
    <mergeCell ref="A26:A29"/>
    <mergeCell ref="B26:B29"/>
    <mergeCell ref="C26:C29"/>
    <mergeCell ref="D26:D29"/>
    <mergeCell ref="E26:E29"/>
    <mergeCell ref="F26:F29"/>
    <mergeCell ref="G26:G29"/>
    <mergeCell ref="H26:H29"/>
    <mergeCell ref="I26:I29"/>
    <mergeCell ref="A22:A25"/>
    <mergeCell ref="B22:B25"/>
    <mergeCell ref="C22:C25"/>
    <mergeCell ref="D22:D25"/>
    <mergeCell ref="E22:E25"/>
    <mergeCell ref="F18:F21"/>
    <mergeCell ref="G18:G21"/>
    <mergeCell ref="H18:H21"/>
    <mergeCell ref="I18:I21"/>
    <mergeCell ref="A18:A21"/>
    <mergeCell ref="B18:B21"/>
    <mergeCell ref="C18:C21"/>
    <mergeCell ref="D18:D21"/>
    <mergeCell ref="E18:E21"/>
    <mergeCell ref="C14:C17"/>
    <mergeCell ref="D14:D17"/>
    <mergeCell ref="E14:E17"/>
    <mergeCell ref="F14:F17"/>
    <mergeCell ref="G14:G17"/>
    <mergeCell ref="H14:H17"/>
    <mergeCell ref="I14:I17"/>
    <mergeCell ref="C10:C13"/>
    <mergeCell ref="D10:D13"/>
    <mergeCell ref="E10:E13"/>
    <mergeCell ref="F10:F13"/>
    <mergeCell ref="G10:G13"/>
    <mergeCell ref="O50:T50"/>
    <mergeCell ref="D51:I51"/>
    <mergeCell ref="K51:N51"/>
    <mergeCell ref="O51:T51"/>
    <mergeCell ref="A47:H47"/>
    <mergeCell ref="K47:R47"/>
    <mergeCell ref="A48:U48"/>
    <mergeCell ref="D49:I49"/>
    <mergeCell ref="K49:N49"/>
    <mergeCell ref="O49:T49"/>
    <mergeCell ref="U49:U51"/>
    <mergeCell ref="D50:I50"/>
    <mergeCell ref="K50:N50"/>
    <mergeCell ref="A10:A13"/>
    <mergeCell ref="B10:B13"/>
    <mergeCell ref="H43:H46"/>
    <mergeCell ref="I43:I46"/>
    <mergeCell ref="G38:G42"/>
    <mergeCell ref="H38:H42"/>
    <mergeCell ref="I38:I42"/>
    <mergeCell ref="F43:F46"/>
    <mergeCell ref="G43:G46"/>
    <mergeCell ref="A38:A42"/>
    <mergeCell ref="B38:B42"/>
    <mergeCell ref="C38:C42"/>
    <mergeCell ref="D38:D42"/>
    <mergeCell ref="E38:E42"/>
    <mergeCell ref="F38:F42"/>
    <mergeCell ref="A43:A46"/>
    <mergeCell ref="B43:B46"/>
    <mergeCell ref="C43:C46"/>
    <mergeCell ref="D43:D46"/>
    <mergeCell ref="E43:E46"/>
    <mergeCell ref="H10:H13"/>
    <mergeCell ref="I10:I13"/>
    <mergeCell ref="A14:A17"/>
    <mergeCell ref="B14:B17"/>
    <mergeCell ref="A34:A37"/>
    <mergeCell ref="B34:B37"/>
    <mergeCell ref="C34:C37"/>
    <mergeCell ref="D34:D37"/>
    <mergeCell ref="E34:E37"/>
    <mergeCell ref="F34:F37"/>
    <mergeCell ref="G34:G37"/>
    <mergeCell ref="H34:H37"/>
    <mergeCell ref="I34:I37"/>
    <mergeCell ref="A7:A9"/>
    <mergeCell ref="B7:B9"/>
    <mergeCell ref="C7:C9"/>
    <mergeCell ref="D7:D9"/>
    <mergeCell ref="E7:E9"/>
    <mergeCell ref="F7:F9"/>
    <mergeCell ref="G7:G9"/>
    <mergeCell ref="V7:V9"/>
    <mergeCell ref="K8:L8"/>
    <mergeCell ref="M8:N8"/>
    <mergeCell ref="O8:P8"/>
    <mergeCell ref="Q8:R8"/>
    <mergeCell ref="S8:T8"/>
    <mergeCell ref="U8:U9"/>
    <mergeCell ref="H7:H9"/>
    <mergeCell ref="I7:I9"/>
    <mergeCell ref="J7:J9"/>
    <mergeCell ref="K7:U7"/>
    <mergeCell ref="A1:V1"/>
    <mergeCell ref="A2:V2"/>
    <mergeCell ref="A4:F4"/>
    <mergeCell ref="G4:L4"/>
    <mergeCell ref="M4:P4"/>
    <mergeCell ref="Q4:V4"/>
    <mergeCell ref="A5:L5"/>
    <mergeCell ref="M5:V5"/>
    <mergeCell ref="A6:U6"/>
  </mergeCells>
  <pageMargins left="0.70866141732283472" right="0.70866141732283472" top="1.1417322834645669" bottom="0.74803149606299213" header="0.31496062992125984" footer="0.31496062992125984"/>
  <pageSetup paperSize="5" scale="50" orientation="landscape" r:id="rId1"/>
  <headerFooter>
    <oddHeader>&amp;R&amp;9Republica de Colombia
Departamento de Cundinamarca
Alcaldia  Municipal de Sopó
Documento Controlado
Versión: 06
Página &amp;P de &amp;N
Vigencia: 29/06/2016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473F4501CBA7408858B1C660E434CC" ma:contentTypeVersion="4" ma:contentTypeDescription="Crear nuevo documento." ma:contentTypeScope="" ma:versionID="f9a1757d84981e8648ef9bc6ba3321b6">
  <xsd:schema xmlns:xsd="http://www.w3.org/2001/XMLSchema" xmlns:xs="http://www.w3.org/2001/XMLSchema" xmlns:p="http://schemas.microsoft.com/office/2006/metadata/properties" xmlns:ns2="2985bb4b-4701-49be-b6af-cb425f14ffe8" xmlns:ns3="51f41368-09ef-457e-ae09-8dfa7ccb2798" targetNamespace="http://schemas.microsoft.com/office/2006/metadata/properties" ma:root="true" ma:fieldsID="267e8fcdbb6eb267fddc05d8cb60485b" ns2:_="" ns3:_="">
    <xsd:import namespace="2985bb4b-4701-49be-b6af-cb425f14ffe8"/>
    <xsd:import namespace="51f41368-09ef-457e-ae09-8dfa7ccb2798"/>
    <xsd:element name="properties">
      <xsd:complexType>
        <xsd:sequence>
          <xsd:element name="documentManagement">
            <xsd:complexType>
              <xsd:all>
                <xsd:element ref="ns2:Clasificaci_x00f3_n" minOccurs="0"/>
                <xsd:element ref="ns3:Secretar_x00ed_a" minOccurs="0"/>
                <xsd:element ref="ns2:Descripci_x00f3_n" minOccurs="0"/>
                <xsd:element ref="ns2:Fech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85bb4b-4701-49be-b6af-cb425f14ffe8" elementFormDefault="qualified">
    <xsd:import namespace="http://schemas.microsoft.com/office/2006/documentManagement/types"/>
    <xsd:import namespace="http://schemas.microsoft.com/office/infopath/2007/PartnerControls"/>
    <xsd:element name="Clasificaci_x00f3_n" ma:index="2" nillable="true" ma:displayName="Clasificación" ma:default="Nuestra Políticas" ma:format="Dropdown" ma:internalName="Clasificaci_x00f3_n">
      <xsd:simpleType>
        <xsd:restriction base="dms:Choice">
          <xsd:enumeration value="Nuestra Políticas"/>
          <xsd:enumeration value="Nuestros Planes"/>
          <xsd:enumeration value="Programas y Proyectos"/>
          <xsd:enumeration value="Planes de Acción"/>
        </xsd:restriction>
      </xsd:simpleType>
    </xsd:element>
    <xsd:element name="Descripci_x00f3_n" ma:index="4" nillable="true" ma:displayName="Descripción" ma:internalName="Descripci_x00f3_n">
      <xsd:simpleType>
        <xsd:restriction base="dms:Note"/>
      </xsd:simpleType>
    </xsd:element>
    <xsd:element name="Fecha" ma:index="5" nillable="true" ma:displayName="Fecha" ma:internalName="Fecha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41368-09ef-457e-ae09-8dfa7ccb2798" elementFormDefault="qualified">
    <xsd:import namespace="http://schemas.microsoft.com/office/2006/documentManagement/types"/>
    <xsd:import namespace="http://schemas.microsoft.com/office/infopath/2007/PartnerControls"/>
    <xsd:element name="Secretar_x00ed_a" ma:index="3" nillable="true" ma:displayName="Secretaría" ma:default="Secretaría de Gestión Integral" ma:format="Dropdown" ma:internalName="Secretar_x00ed_a">
      <xsd:simpleType>
        <xsd:restriction base="dms:Choice">
          <xsd:enumeration value="Despacho del Alcalde"/>
          <xsd:enumeration value="Empresa de Servicios Públicos de Sopó EMSERSOPÓ E.S.P"/>
          <xsd:enumeration value="Oficina Asesora de Prensa y Comunicaciones"/>
          <xsd:enumeration value="Oficina de Control Interno"/>
          <xsd:enumeration value="Secretaría de Ambiente Natural"/>
          <xsd:enumeration value="Secretaría de Cultura"/>
          <xsd:enumeration value="Secretaría de Desarrollo Económico"/>
          <xsd:enumeration value="Secretaría de Desarrollo Institucional"/>
          <xsd:enumeration value="Secretaría de Educación"/>
          <xsd:enumeration value="Secretaría de Gestión Integral"/>
          <xsd:enumeration value="Secretaría de Gobierno"/>
          <xsd:enumeration value="Secretaría de Hacienda"/>
          <xsd:enumeration value="Secretaría de Infraestructura y Obras Públicas"/>
          <xsd:enumeration value="Secretaría de Planeación Territorial y Urbanismo"/>
          <xsd:enumeration value="Secretaría de Recreación y Deporte"/>
          <xsd:enumeration value="Secretaría de Salud"/>
          <xsd:enumeration value="Secretaría de Vivienda"/>
          <xsd:enumeration value="Secretaría Jurídica y de Contratación"/>
          <xsd:enumeration value="Personería Municipal"/>
          <xsd:enumeration value="Plan Anti corrupción y de Servicio al Ciudada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2985bb4b-4701-49be-b6af-cb425f14ffe8">2017</Fecha>
    <Secretar_x00ed_a xmlns="51f41368-09ef-457e-ae09-8dfa7ccb2798">Secretaría de Gobierno</Secretar_x00ed_a>
    <Clasificaci_x00f3_n xmlns="2985bb4b-4701-49be-b6af-cb425f14ffe8">Planes de Acción</Clasificaci_x00f3_n>
    <Descripci_x00f3_n xmlns="2985bb4b-4701-49be-b6af-cb425f14ffe8">PLAN DE ACCION EJECUTADO 2017 PARTICIPACION COMUNITARIA</Descripci_x00f3_n>
  </documentManagement>
</p:properties>
</file>

<file path=customXml/itemProps1.xml><?xml version="1.0" encoding="utf-8"?>
<ds:datastoreItem xmlns:ds="http://schemas.openxmlformats.org/officeDocument/2006/customXml" ds:itemID="{F9EC8C77-9F87-4EA9-8C39-0C1F8CC502A3}"/>
</file>

<file path=customXml/itemProps2.xml><?xml version="1.0" encoding="utf-8"?>
<ds:datastoreItem xmlns:ds="http://schemas.openxmlformats.org/officeDocument/2006/customXml" ds:itemID="{1CA8E208-C1DA-48A9-932B-79B07407813E}"/>
</file>

<file path=customXml/itemProps3.xml><?xml version="1.0" encoding="utf-8"?>
<ds:datastoreItem xmlns:ds="http://schemas.openxmlformats.org/officeDocument/2006/customXml" ds:itemID="{9B826D21-D62E-4074-9FBF-FBF44EEE0A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PARTICIPACION</vt:lpstr>
      <vt:lpstr>PARTICIPACION!Área_de_impresión</vt:lpstr>
      <vt:lpstr>PARTICIPACION!Títulos_a_imprimir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ACCION EJECUTADO 2017 PARTICIPACION COMUNITARIA</dc:title>
  <dc:creator>Luffi</dc:creator>
  <cp:lastModifiedBy>HP 01</cp:lastModifiedBy>
  <cp:lastPrinted>2016-06-29T21:33:32Z</cp:lastPrinted>
  <dcterms:created xsi:type="dcterms:W3CDTF">2012-08-21T23:36:53Z</dcterms:created>
  <dcterms:modified xsi:type="dcterms:W3CDTF">2018-01-30T17:47:44Z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0x01010024473F4501CBA7408858B1C660E434CC</vt:lpwstr>
  </property>
</Properties>
</file>