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7\"/>
    </mc:Choice>
  </mc:AlternateContent>
  <bookViews>
    <workbookView xWindow="0" yWindow="0" windowWidth="28800" windowHeight="11835"/>
  </bookViews>
  <sheets>
    <sheet name="GESTION DEL RIESGO" sheetId="7" r:id="rId1"/>
  </sheets>
  <definedNames>
    <definedName name="_xlnm.Print_Area" localSheetId="0">'GESTION DEL RIESGO'!$A$1:$V$33</definedName>
    <definedName name="_xlnm.Print_Titles" localSheetId="0">'GESTION DEL RIESGO'!$1:$9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25" i="7" l="1"/>
  <c r="U25" i="7" s="1"/>
  <c r="U27" i="7"/>
  <c r="U28" i="7"/>
  <c r="T27" i="7"/>
  <c r="T28" i="7"/>
  <c r="S27" i="7"/>
  <c r="S28" i="7"/>
  <c r="S25" i="7"/>
  <c r="I22" i="7" l="1"/>
  <c r="I18" i="7"/>
  <c r="I14" i="7"/>
  <c r="I10" i="7"/>
  <c r="T26" i="7" l="1"/>
  <c r="S26" i="7"/>
  <c r="T24" i="7"/>
  <c r="S24" i="7"/>
  <c r="T23" i="7"/>
  <c r="S23" i="7"/>
  <c r="T22" i="7"/>
  <c r="S22" i="7"/>
  <c r="T21" i="7"/>
  <c r="S21" i="7"/>
  <c r="T20" i="7"/>
  <c r="S20" i="7"/>
  <c r="T19" i="7"/>
  <c r="S19" i="7"/>
  <c r="T18" i="7"/>
  <c r="S18" i="7"/>
  <c r="T17" i="7"/>
  <c r="S17" i="7"/>
  <c r="T16" i="7"/>
  <c r="S16" i="7"/>
  <c r="T15" i="7"/>
  <c r="S15" i="7"/>
  <c r="T14" i="7"/>
  <c r="S14" i="7"/>
  <c r="T13" i="7"/>
  <c r="S13" i="7"/>
  <c r="T12" i="7"/>
  <c r="S12" i="7"/>
  <c r="T11" i="7"/>
  <c r="S11" i="7"/>
  <c r="T10" i="7"/>
  <c r="S10" i="7"/>
  <c r="U24" i="7" l="1"/>
  <c r="U26" i="7"/>
  <c r="U20" i="7"/>
  <c r="U15" i="7"/>
  <c r="U22" i="7"/>
  <c r="U16" i="7"/>
  <c r="U21" i="7"/>
  <c r="U18" i="7"/>
  <c r="U23" i="7"/>
  <c r="U13" i="7"/>
  <c r="T29" i="7"/>
  <c r="U10" i="7"/>
  <c r="U17" i="7"/>
  <c r="U19" i="7"/>
  <c r="U14" i="7"/>
  <c r="U12" i="7"/>
  <c r="U11" i="7"/>
  <c r="S29" i="7"/>
  <c r="I29" i="7"/>
  <c r="U29" i="7" l="1"/>
</calcChain>
</file>

<file path=xl/sharedStrings.xml><?xml version="1.0" encoding="utf-8"?>
<sst xmlns="http://schemas.openxmlformats.org/spreadsheetml/2006/main" count="85" uniqueCount="67">
  <si>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</si>
  <si>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</si>
  <si>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</si>
  <si>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</si>
  <si>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</si>
  <si>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</si>
  <si>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</si>
  <si>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</si>
  <si>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</si>
  <si>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</si>
  <si>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</si>
  <si>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</si>
  <si>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</si>
  <si>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</si>
  <si>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</si>
  <si>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</si>
  <si>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</si>
  <si>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</si>
  <si>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</si>
  <si>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</si>
  <si>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</si>
  <si>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</si>
  <si>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</si>
  <si>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</si>
  <si>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</si>
  <si>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</si>
  <si>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</si>
  <si>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</si>
  <si>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</si>
  <si>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</si>
  <si>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</si>
  <si>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VIGENCIA: 2017</t>
  </si>
  <si>
    <t>RESPONSABLE:  SECRETARIA DE GOBIERNO</t>
  </si>
  <si>
    <t>ND</t>
  </si>
  <si>
    <t>Gestión y prevención del riesgo, por un Sopó Seguro</t>
  </si>
  <si>
    <t>EJE ESTRATÉGICO: DESARROLLO SOSTENIBLE Y ORDENADO PARA LOGRAR LA PROSPERIDAD</t>
  </si>
  <si>
    <t>DIMENSIÓN DE DESARROLLO: GESTION DEL RIESGO</t>
  </si>
  <si>
    <t>META DE RESULTADO: Ejecutar en un 40%  el plan de gestión del riesgo del municipio</t>
  </si>
  <si>
    <t>Conservar y suscribir convenios con las organizaciones de socorro y atención de emergencias -Bomberos, Cruz Roja, Defensa Civil- Policía Nacional de Atención a Riesgos y Desastres-</t>
  </si>
  <si>
    <t>Número de convenios suscritos con las organizaciones de socorro y atención de emergencias</t>
  </si>
  <si>
    <t>Bomberos - Convenio de asociación con particulares con el cuerpo de bomberos voluntarios de sopo, para la prevención y atención de emergencia y desastres, control de incendios explosiones y demas calamidades conexas en el municipio de sopo</t>
  </si>
  <si>
    <t>Cruz Roja Prestación de servicios para el acompañamiento en las diferentes actividades que se desarrollan en el municipio y fortalecer el accionar humanitario en el municipio al servicio de la población vulnerable con la cruz roja colombiana y capacitaciones a las Juntas de Accion Comunal y Colegios.</t>
  </si>
  <si>
    <t>Convenio con Defensa Civil (Contratacion de hospedaje y suministro de viveres en caso de existir una situacion de desastre en el Municipio-SUJETO A SITUACION DE DESASTRE)</t>
  </si>
  <si>
    <t>Atender el 100% de las situaciones de emergencia que se presenten en el municipio</t>
  </si>
  <si>
    <t>Porcentaje de situaciones de emergencia atendidas en el municipio</t>
  </si>
  <si>
    <t>Adelantar acciones de prevención del riesgo en por lo menos el 15% de las zonas de alto riesgo que se identifiquen en el municipio</t>
  </si>
  <si>
    <t>Porcentaje de zonas de alto riesgo identificadas en el municipio atendidas a través de acciones de prevención</t>
  </si>
  <si>
    <t xml:space="preserve">Suministro de refrigerios  con destino al apoyo a los cuerpos de emergencia </t>
  </si>
  <si>
    <t xml:space="preserve">Estudios y Construcción de muros de contencion en zonas de riesgo para la prevencion de desastres </t>
  </si>
  <si>
    <t>Atender todas las situaciones de emergencia que se presenten en el municipio</t>
  </si>
  <si>
    <t>Prestación de servicios como apoyo a la gestión para realizar actividades operativas en la atención y prevención de emergencias en desarrollo de la gestión del riesgo en el  municipio de Sopó.</t>
  </si>
  <si>
    <t>17 DE ENERO DE 2017</t>
  </si>
  <si>
    <t>CINDY FORERO</t>
  </si>
  <si>
    <t>SECRETARIA DE GOBIERNO</t>
  </si>
  <si>
    <t>13 DE ENERO DE 2017</t>
  </si>
  <si>
    <t xml:space="preserve">Elaborar y adoptar el estudio de amenaza, vulnerabilidad y riesgo para el fenómeno de inundación en suelo urbano, suelo de expansión urbana y suelo rural </t>
  </si>
  <si>
    <t>Número de estudios  realizados y adoptados</t>
  </si>
  <si>
    <t xml:space="preserve">Elaborar y adoptar el estudio de amenaza, vulnerabilidad y riesgo para el fenómeno de avenidas torrenciales  en suelo urbano, suelo de expansión urbana y suelo rural </t>
  </si>
  <si>
    <t xml:space="preserve">Elaborar y adoptar el estudio de amenaza, vulnerabilidad y riesgo para el fenómeno de remosión en masa en suelo urbano, suelo de expansión urbana y suelo rural </t>
  </si>
  <si>
    <t xml:space="preserve">Elaborar y adoptar el estudio de amenaza, vulnerabilidad y riesgo  originados por actividades antrópicas en suelo urbano, suelo de expansión urbana y suelo rural </t>
  </si>
  <si>
    <t>Actualizar el plan municipal de gestión del riesgo cada vez que se requiera</t>
  </si>
  <si>
    <t>Número de planes de gestión del riesgo municipales actualizados</t>
  </si>
  <si>
    <t>Número de capacitaciones realizadas en los sectores/veredas del munipio</t>
  </si>
  <si>
    <t>Realizar 18 capacitaciones en los diferentes sectores/veredas del municipio sobre prevención y atención de desastres</t>
  </si>
  <si>
    <t>adelantar las acciones pertinentes para contratar el estudio</t>
  </si>
  <si>
    <t>adelantar las acciones pertinentes cuando de lugar</t>
  </si>
  <si>
    <t>cronograma de capacitaciones, convocataria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</si>
</sst>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justify" vertical="center" wrapText="1"/>
    </xf>
    <xf numFmtId="165" fontId="5" fillId="2" borderId="9" xfId="1" applyNumberFormat="1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165" fontId="5" fillId="2" borderId="13" xfId="1" applyNumberFormat="1" applyFont="1" applyFill="1" applyBorder="1" applyAlignment="1" applyProtection="1">
      <alignment horizontal="center" vertical="center" wrapText="1"/>
    </xf>
    <xf numFmtId="9" fontId="1" fillId="0" borderId="17" xfId="2" applyFont="1" applyBorder="1" applyProtection="1"/>
    <xf numFmtId="9" fontId="1" fillId="0" borderId="15" xfId="2" applyFont="1" applyBorder="1" applyProtection="1"/>
    <xf numFmtId="3" fontId="0" fillId="0" borderId="16" xfId="0" applyNumberFormat="1" applyFont="1" applyBorder="1" applyAlignment="1" applyProtection="1"/>
    <xf numFmtId="0" fontId="12" fillId="0" borderId="0" xfId="0" applyFont="1" applyFill="1" applyAlignment="1" applyProtection="1">
      <alignment horizontal="justify" vertical="center" wrapText="1"/>
    </xf>
    <xf numFmtId="0" fontId="0" fillId="6" borderId="0" xfId="0" applyFill="1" applyProtection="1"/>
    <xf numFmtId="0" fontId="5" fillId="0" borderId="20" xfId="0" applyFont="1" applyBorder="1" applyAlignment="1" applyProtection="1">
      <alignment horizontal="justify" vertical="center" wrapText="1"/>
    </xf>
    <xf numFmtId="165" fontId="5" fillId="2" borderId="20" xfId="1" applyNumberFormat="1" applyFont="1" applyFill="1" applyBorder="1" applyAlignment="1" applyProtection="1">
      <alignment horizontal="center" vertical="center" wrapText="1"/>
    </xf>
    <xf numFmtId="3" fontId="5" fillId="0" borderId="20" xfId="0" applyNumberFormat="1" applyFont="1" applyFill="1" applyBorder="1" applyAlignment="1" applyProtection="1">
      <alignment horizontal="center" vertical="center" wrapText="1"/>
    </xf>
    <xf numFmtId="9" fontId="5" fillId="0" borderId="20" xfId="2" applyFont="1" applyFill="1" applyBorder="1" applyAlignment="1" applyProtection="1">
      <alignment horizontal="center" vertical="center" textRotation="90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2" fillId="4" borderId="0" xfId="0" applyFont="1" applyFill="1" applyAlignment="1" applyProtection="1">
      <alignment horizontal="justify" vertical="center" wrapText="1"/>
    </xf>
    <xf numFmtId="165" fontId="5" fillId="6" borderId="2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9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3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6" xfId="0" applyNumberFormat="1" applyFont="1" applyFill="1" applyBorder="1" applyAlignment="1" applyProtection="1"/>
    <xf numFmtId="0" fontId="13" fillId="5" borderId="18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9" fontId="5" fillId="3" borderId="12" xfId="2" applyFont="1" applyFill="1" applyBorder="1" applyAlignment="1" applyProtection="1">
      <alignment horizontal="center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22" xfId="0" applyFill="1" applyBorder="1" applyAlignment="1" applyProtection="1">
      <alignment horizontal="center" vertical="center" wrapText="1"/>
    </xf>
    <xf numFmtId="0" fontId="4" fillId="6" borderId="23" xfId="0" applyFont="1" applyFill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justify" vertical="center" wrapText="1"/>
    </xf>
    <xf numFmtId="165" fontId="5" fillId="2" borderId="24" xfId="1" applyNumberFormat="1" applyFont="1" applyFill="1" applyBorder="1" applyAlignment="1" applyProtection="1">
      <alignment horizontal="center" vertical="center" wrapText="1"/>
    </xf>
    <xf numFmtId="0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3" xfId="1" applyNumberFormat="1" applyFont="1" applyFill="1" applyBorder="1" applyAlignment="1" applyProtection="1">
      <alignment horizontal="center" vertical="center" wrapText="1"/>
    </xf>
    <xf numFmtId="0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Border="1" applyAlignment="1">
      <alignment horizontal="justify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11" fillId="0" borderId="14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  <xf numFmtId="0" fontId="0" fillId="6" borderId="25" xfId="0" applyFill="1" applyBorder="1" applyAlignment="1" applyProtection="1">
      <alignment horizontal="center" vertical="center" wrapText="1"/>
    </xf>
    <xf numFmtId="0" fontId="0" fillId="6" borderId="18" xfId="0" applyFill="1" applyBorder="1" applyAlignment="1" applyProtection="1">
      <alignment horizontal="center" vertical="center" wrapText="1"/>
    </xf>
    <xf numFmtId="0" fontId="0" fillId="6" borderId="22" xfId="0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2" xfId="2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14" fillId="7" borderId="1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2" fillId="6" borderId="19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33"/>
  <sheetViews>
    <sheetView tabSelected="1" view="pageBreakPreview" topLeftCell="A10" zoomScale="90" zoomScaleNormal="125" zoomScaleSheetLayoutView="90" zoomScalePageLayoutView="80" workbookViewId="0">
      <selection activeCell="G18" sqref="G18:G21"/>
    </sheetView>
  </sheetViews>
  <sheetFormatPr baseColWidth="10" defaultColWidth="11.42578125" defaultRowHeight="15" x14ac:dyDescent="0.25"/>
  <cols>
    <col min="1" max="1" width="5.85546875" style="14" customWidth="1"/>
    <col min="2" max="2" width="25" style="14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2" width="10.85546875" style="1" customWidth="1"/>
    <col min="13" max="13" width="13.85546875" style="1" customWidth="1"/>
    <col min="14" max="16" width="10.85546875" style="1" customWidth="1"/>
    <col min="17" max="17" width="13.5703125" style="1" customWidth="1"/>
    <col min="18" max="18" width="10.85546875" style="1" customWidth="1"/>
    <col min="19" max="19" width="18" style="1" customWidth="1"/>
    <col min="20" max="20" width="10.85546875" style="1" customWidth="1"/>
    <col min="21" max="21" width="12.28515625" style="1" customWidth="1"/>
    <col min="22" max="22" width="54" style="14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4" customFormat="1" ht="15" customHeight="1" x14ac:dyDescent="0.25">
      <c r="A1" s="93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s="14" customFormat="1" ht="15" customHeight="1" x14ac:dyDescent="0.25">
      <c r="A2" s="93" t="s">
        <v>16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 s="14" customFormat="1" ht="15" customHeigh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s="13" customFormat="1" ht="24" customHeight="1" x14ac:dyDescent="0.25">
      <c r="A4" s="95" t="s">
        <v>35</v>
      </c>
      <c r="B4" s="96"/>
      <c r="C4" s="96"/>
      <c r="D4" s="96"/>
      <c r="E4" s="96"/>
      <c r="F4" s="97"/>
      <c r="G4" s="98" t="s">
        <v>36</v>
      </c>
      <c r="H4" s="99"/>
      <c r="I4" s="99"/>
      <c r="J4" s="99"/>
      <c r="K4" s="99"/>
      <c r="L4" s="100"/>
      <c r="M4" s="98" t="s">
        <v>31</v>
      </c>
      <c r="N4" s="99"/>
      <c r="O4" s="99"/>
      <c r="P4" s="100"/>
      <c r="Q4" s="101" t="s">
        <v>32</v>
      </c>
      <c r="R4" s="102"/>
      <c r="S4" s="102"/>
      <c r="T4" s="102"/>
      <c r="U4" s="102"/>
      <c r="V4" s="103"/>
    </row>
    <row r="5" spans="1:22" s="13" customFormat="1" ht="24" customHeight="1" x14ac:dyDescent="0.25">
      <c r="A5" s="85" t="s">
        <v>37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 t="s">
        <v>30</v>
      </c>
      <c r="N5" s="86"/>
      <c r="O5" s="86"/>
      <c r="P5" s="86"/>
      <c r="Q5" s="86"/>
      <c r="R5" s="86"/>
      <c r="S5" s="86"/>
      <c r="T5" s="86"/>
      <c r="U5" s="86"/>
      <c r="V5" s="86"/>
    </row>
    <row r="6" spans="1:22" s="13" customFormat="1" ht="6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30"/>
    </row>
    <row r="7" spans="1:22" ht="15.75" customHeight="1" x14ac:dyDescent="0.25">
      <c r="A7" s="88" t="s">
        <v>3</v>
      </c>
      <c r="B7" s="89" t="s">
        <v>17</v>
      </c>
      <c r="C7" s="89" t="s">
        <v>0</v>
      </c>
      <c r="D7" s="83" t="s">
        <v>4</v>
      </c>
      <c r="E7" s="90" t="s">
        <v>1</v>
      </c>
      <c r="F7" s="90" t="s">
        <v>2</v>
      </c>
      <c r="G7" s="81" t="s">
        <v>15</v>
      </c>
      <c r="H7" s="81" t="s">
        <v>23</v>
      </c>
      <c r="I7" s="82" t="s">
        <v>5</v>
      </c>
      <c r="J7" s="83" t="s">
        <v>19</v>
      </c>
      <c r="K7" s="84" t="s">
        <v>22</v>
      </c>
      <c r="L7" s="84"/>
      <c r="M7" s="84"/>
      <c r="N7" s="84"/>
      <c r="O7" s="84"/>
      <c r="P7" s="84"/>
      <c r="Q7" s="84"/>
      <c r="R7" s="84"/>
      <c r="S7" s="84"/>
      <c r="T7" s="84"/>
      <c r="U7" s="84"/>
      <c r="V7" s="91" t="s">
        <v>29</v>
      </c>
    </row>
    <row r="8" spans="1:22" ht="27" customHeight="1" x14ac:dyDescent="0.25">
      <c r="A8" s="88"/>
      <c r="B8" s="89"/>
      <c r="C8" s="89"/>
      <c r="D8" s="83"/>
      <c r="E8" s="90"/>
      <c r="F8" s="90"/>
      <c r="G8" s="81"/>
      <c r="H8" s="81"/>
      <c r="I8" s="82"/>
      <c r="J8" s="83"/>
      <c r="K8" s="92" t="s">
        <v>6</v>
      </c>
      <c r="L8" s="92"/>
      <c r="M8" s="92" t="s">
        <v>20</v>
      </c>
      <c r="N8" s="92"/>
      <c r="O8" s="92" t="s">
        <v>21</v>
      </c>
      <c r="P8" s="92"/>
      <c r="Q8" s="92" t="s">
        <v>7</v>
      </c>
      <c r="R8" s="92"/>
      <c r="S8" s="92" t="s">
        <v>8</v>
      </c>
      <c r="T8" s="92"/>
      <c r="U8" s="80" t="s">
        <v>26</v>
      </c>
      <c r="V8" s="91"/>
    </row>
    <row r="9" spans="1:22" ht="26.25" customHeight="1" x14ac:dyDescent="0.25">
      <c r="A9" s="88"/>
      <c r="B9" s="89"/>
      <c r="C9" s="89"/>
      <c r="D9" s="83"/>
      <c r="E9" s="90"/>
      <c r="F9" s="90"/>
      <c r="G9" s="81"/>
      <c r="H9" s="81"/>
      <c r="I9" s="82"/>
      <c r="J9" s="83"/>
      <c r="K9" s="19" t="s">
        <v>24</v>
      </c>
      <c r="L9" s="20" t="s">
        <v>25</v>
      </c>
      <c r="M9" s="19" t="s">
        <v>24</v>
      </c>
      <c r="N9" s="20" t="s">
        <v>25</v>
      </c>
      <c r="O9" s="19" t="s">
        <v>24</v>
      </c>
      <c r="P9" s="20" t="s">
        <v>25</v>
      </c>
      <c r="Q9" s="19" t="s">
        <v>24</v>
      </c>
      <c r="R9" s="20" t="s">
        <v>25</v>
      </c>
      <c r="S9" s="19" t="s">
        <v>24</v>
      </c>
      <c r="T9" s="20" t="s">
        <v>25</v>
      </c>
      <c r="U9" s="80"/>
      <c r="V9" s="91"/>
    </row>
    <row r="10" spans="1:22" ht="79.5" customHeight="1" x14ac:dyDescent="0.25">
      <c r="A10" s="75">
        <v>1</v>
      </c>
      <c r="B10" s="72" t="s">
        <v>34</v>
      </c>
      <c r="C10" s="77" t="s">
        <v>38</v>
      </c>
      <c r="D10" s="77" t="s">
        <v>39</v>
      </c>
      <c r="E10" s="77">
        <v>1</v>
      </c>
      <c r="F10" s="77">
        <v>4</v>
      </c>
      <c r="G10" s="77">
        <v>4</v>
      </c>
      <c r="H10" s="72"/>
      <c r="I10" s="69">
        <f>+H10/G10</f>
        <v>0</v>
      </c>
      <c r="J10" s="15" t="s">
        <v>40</v>
      </c>
      <c r="K10" s="16"/>
      <c r="L10" s="21"/>
      <c r="M10" s="16"/>
      <c r="N10" s="21"/>
      <c r="O10" s="16"/>
      <c r="P10" s="21"/>
      <c r="Q10" s="16">
        <v>285338265</v>
      </c>
      <c r="R10" s="21"/>
      <c r="S10" s="17">
        <f>+K10+M10+O10+Q10</f>
        <v>285338265</v>
      </c>
      <c r="T10" s="17">
        <f>+L10+N10+P10+R10</f>
        <v>0</v>
      </c>
      <c r="U10" s="18">
        <f>+T10/S10*100</f>
        <v>0</v>
      </c>
      <c r="V10" s="31"/>
    </row>
    <row r="11" spans="1:22" ht="93.75" customHeight="1" x14ac:dyDescent="0.25">
      <c r="A11" s="75"/>
      <c r="B11" s="72"/>
      <c r="C11" s="77"/>
      <c r="D11" s="77"/>
      <c r="E11" s="77"/>
      <c r="F11" s="77"/>
      <c r="G11" s="77"/>
      <c r="H11" s="72"/>
      <c r="I11" s="69"/>
      <c r="J11" s="2" t="s">
        <v>41</v>
      </c>
      <c r="K11" s="4">
        <v>31980000</v>
      </c>
      <c r="L11" s="22"/>
      <c r="M11" s="4"/>
      <c r="N11" s="22"/>
      <c r="O11" s="4"/>
      <c r="P11" s="22"/>
      <c r="Q11" s="4"/>
      <c r="R11" s="22"/>
      <c r="S11" s="17">
        <f t="shared" ref="S11:T27" si="0">+K11+M11+O11+Q11</f>
        <v>31980000</v>
      </c>
      <c r="T11" s="17">
        <f t="shared" si="0"/>
        <v>0</v>
      </c>
      <c r="U11" s="18">
        <f t="shared" ref="U11:U28" si="1">+T11/S11*100</f>
        <v>0</v>
      </c>
      <c r="V11" s="32"/>
    </row>
    <row r="12" spans="1:22" ht="63.75" customHeight="1" x14ac:dyDescent="0.25">
      <c r="A12" s="75"/>
      <c r="B12" s="72"/>
      <c r="C12" s="77"/>
      <c r="D12" s="77"/>
      <c r="E12" s="77"/>
      <c r="F12" s="77"/>
      <c r="G12" s="77"/>
      <c r="H12" s="72"/>
      <c r="I12" s="69"/>
      <c r="J12" s="2" t="s">
        <v>42</v>
      </c>
      <c r="K12" s="4">
        <v>33390290</v>
      </c>
      <c r="L12" s="23"/>
      <c r="M12" s="4"/>
      <c r="N12" s="23"/>
      <c r="O12" s="4"/>
      <c r="P12" s="23"/>
      <c r="Q12" s="4"/>
      <c r="R12" s="23"/>
      <c r="S12" s="17">
        <f t="shared" si="0"/>
        <v>33390290</v>
      </c>
      <c r="T12" s="17">
        <f t="shared" si="0"/>
        <v>0</v>
      </c>
      <c r="U12" s="18">
        <f t="shared" si="1"/>
        <v>0</v>
      </c>
      <c r="V12" s="33"/>
    </row>
    <row r="13" spans="1:22" ht="23.25" customHeight="1" thickBot="1" x14ac:dyDescent="0.3">
      <c r="A13" s="76"/>
      <c r="B13" s="73"/>
      <c r="C13" s="78"/>
      <c r="D13" s="78"/>
      <c r="E13" s="78"/>
      <c r="F13" s="78"/>
      <c r="G13" s="78"/>
      <c r="H13" s="73"/>
      <c r="I13" s="70"/>
      <c r="J13" s="8"/>
      <c r="K13" s="9"/>
      <c r="L13" s="24"/>
      <c r="M13" s="9"/>
      <c r="N13" s="24"/>
      <c r="O13" s="9"/>
      <c r="P13" s="24"/>
      <c r="Q13" s="9"/>
      <c r="R13" s="24"/>
      <c r="S13" s="17">
        <f t="shared" si="0"/>
        <v>0</v>
      </c>
      <c r="T13" s="17">
        <f t="shared" si="0"/>
        <v>0</v>
      </c>
      <c r="U13" s="18" t="e">
        <f t="shared" si="1"/>
        <v>#DIV/0!</v>
      </c>
      <c r="V13" s="34"/>
    </row>
    <row r="14" spans="1:22" ht="22.5" x14ac:dyDescent="0.25">
      <c r="A14" s="75">
        <v>2</v>
      </c>
      <c r="B14" s="72" t="s">
        <v>34</v>
      </c>
      <c r="C14" s="77" t="s">
        <v>43</v>
      </c>
      <c r="D14" s="77" t="s">
        <v>44</v>
      </c>
      <c r="E14" s="77">
        <v>100</v>
      </c>
      <c r="F14" s="77">
        <v>100</v>
      </c>
      <c r="G14" s="77">
        <v>100</v>
      </c>
      <c r="H14" s="72"/>
      <c r="I14" s="69">
        <f t="shared" ref="I14" si="2">+H14/G14</f>
        <v>0</v>
      </c>
      <c r="J14" s="15" t="s">
        <v>49</v>
      </c>
      <c r="K14" s="16">
        <v>20000000</v>
      </c>
      <c r="L14" s="21"/>
      <c r="M14" s="16"/>
      <c r="N14" s="21"/>
      <c r="O14" s="16"/>
      <c r="P14" s="21"/>
      <c r="Q14" s="16"/>
      <c r="R14" s="21"/>
      <c r="S14" s="17">
        <f>+K14+M14+O14+Q14</f>
        <v>20000000</v>
      </c>
      <c r="T14" s="17">
        <f>+L14+N14+P14+R14</f>
        <v>0</v>
      </c>
      <c r="U14" s="18">
        <f>+T14/S14*100</f>
        <v>0</v>
      </c>
      <c r="V14" s="31"/>
    </row>
    <row r="15" spans="1:22" ht="30" customHeight="1" x14ac:dyDescent="0.25">
      <c r="A15" s="75"/>
      <c r="B15" s="72"/>
      <c r="C15" s="77"/>
      <c r="D15" s="77"/>
      <c r="E15" s="77"/>
      <c r="F15" s="77"/>
      <c r="G15" s="77"/>
      <c r="H15" s="72"/>
      <c r="I15" s="69"/>
      <c r="J15" s="2"/>
      <c r="K15" s="4"/>
      <c r="L15" s="22"/>
      <c r="M15" s="4"/>
      <c r="N15" s="22"/>
      <c r="O15" s="4"/>
      <c r="P15" s="22"/>
      <c r="Q15" s="4"/>
      <c r="R15" s="22"/>
      <c r="S15" s="17">
        <f t="shared" ref="S15:T17" si="3">+K15+M15+O15+Q15</f>
        <v>0</v>
      </c>
      <c r="T15" s="17">
        <f t="shared" si="3"/>
        <v>0</v>
      </c>
      <c r="U15" s="18" t="e">
        <f t="shared" ref="U15:U17" si="4">+T15/S15*100</f>
        <v>#DIV/0!</v>
      </c>
      <c r="V15" s="32"/>
    </row>
    <row r="16" spans="1:22" ht="30" customHeight="1" x14ac:dyDescent="0.25">
      <c r="A16" s="75"/>
      <c r="B16" s="72"/>
      <c r="C16" s="77"/>
      <c r="D16" s="77"/>
      <c r="E16" s="77"/>
      <c r="F16" s="77"/>
      <c r="G16" s="77"/>
      <c r="H16" s="72"/>
      <c r="I16" s="69"/>
      <c r="J16" s="2"/>
      <c r="K16" s="4"/>
      <c r="L16" s="23"/>
      <c r="M16" s="4"/>
      <c r="N16" s="23"/>
      <c r="O16" s="4"/>
      <c r="P16" s="23"/>
      <c r="Q16" s="4"/>
      <c r="R16" s="23"/>
      <c r="S16" s="17">
        <f t="shared" si="3"/>
        <v>0</v>
      </c>
      <c r="T16" s="17">
        <f t="shared" si="3"/>
        <v>0</v>
      </c>
      <c r="U16" s="18" t="e">
        <f t="shared" si="4"/>
        <v>#DIV/0!</v>
      </c>
      <c r="V16" s="33"/>
    </row>
    <row r="17" spans="1:22" ht="23.25" customHeight="1" thickBot="1" x14ac:dyDescent="0.3">
      <c r="A17" s="76"/>
      <c r="B17" s="72"/>
      <c r="C17" s="78"/>
      <c r="D17" s="78"/>
      <c r="E17" s="78"/>
      <c r="F17" s="78"/>
      <c r="G17" s="78"/>
      <c r="H17" s="73"/>
      <c r="I17" s="70"/>
      <c r="J17" s="8"/>
      <c r="K17" s="9"/>
      <c r="L17" s="24"/>
      <c r="M17" s="9"/>
      <c r="N17" s="24"/>
      <c r="O17" s="9"/>
      <c r="P17" s="24"/>
      <c r="Q17" s="9"/>
      <c r="R17" s="24"/>
      <c r="S17" s="17">
        <f t="shared" si="3"/>
        <v>0</v>
      </c>
      <c r="T17" s="17">
        <f t="shared" si="3"/>
        <v>0</v>
      </c>
      <c r="U17" s="18" t="e">
        <f t="shared" si="4"/>
        <v>#DIV/0!</v>
      </c>
      <c r="V17" s="34"/>
    </row>
    <row r="18" spans="1:22" ht="57.75" customHeight="1" x14ac:dyDescent="0.25">
      <c r="A18" s="66"/>
      <c r="B18" s="74" t="s">
        <v>34</v>
      </c>
      <c r="C18" s="79" t="s">
        <v>45</v>
      </c>
      <c r="D18" s="79" t="s">
        <v>46</v>
      </c>
      <c r="E18" s="79" t="s">
        <v>33</v>
      </c>
      <c r="F18" s="79">
        <v>15</v>
      </c>
      <c r="G18" s="79">
        <v>8</v>
      </c>
      <c r="H18" s="71"/>
      <c r="I18" s="69">
        <f t="shared" ref="I18" si="5">+H18/G18</f>
        <v>0</v>
      </c>
      <c r="J18" s="6" t="s">
        <v>48</v>
      </c>
      <c r="K18" s="7">
        <v>101906388</v>
      </c>
      <c r="L18" s="25"/>
      <c r="M18" s="7"/>
      <c r="N18" s="25"/>
      <c r="O18" s="7"/>
      <c r="P18" s="25"/>
      <c r="Q18" s="7"/>
      <c r="R18" s="25"/>
      <c r="S18" s="17">
        <f>+K18+M18+O18+Q18</f>
        <v>101906388</v>
      </c>
      <c r="T18" s="17">
        <f t="shared" si="0"/>
        <v>0</v>
      </c>
      <c r="U18" s="18">
        <f>+T18/S18*100</f>
        <v>0</v>
      </c>
      <c r="V18" s="35"/>
    </row>
    <row r="19" spans="1:22" ht="56.25" x14ac:dyDescent="0.25">
      <c r="A19" s="67"/>
      <c r="B19" s="74"/>
      <c r="C19" s="77"/>
      <c r="D19" s="77"/>
      <c r="E19" s="77"/>
      <c r="F19" s="77"/>
      <c r="G19" s="77"/>
      <c r="H19" s="72"/>
      <c r="I19" s="69"/>
      <c r="J19" s="15" t="s">
        <v>50</v>
      </c>
      <c r="K19" s="16">
        <v>22385057</v>
      </c>
      <c r="L19" s="23"/>
      <c r="M19" s="4"/>
      <c r="N19" s="23"/>
      <c r="O19" s="4"/>
      <c r="P19" s="23"/>
      <c r="Q19" s="4"/>
      <c r="R19" s="23"/>
      <c r="S19" s="17">
        <f t="shared" si="0"/>
        <v>22385057</v>
      </c>
      <c r="T19" s="17">
        <f t="shared" si="0"/>
        <v>0</v>
      </c>
      <c r="U19" s="18">
        <f t="shared" si="1"/>
        <v>0</v>
      </c>
      <c r="V19" s="33"/>
    </row>
    <row r="20" spans="1:22" ht="23.25" customHeight="1" x14ac:dyDescent="0.25">
      <c r="A20" s="67"/>
      <c r="B20" s="74"/>
      <c r="C20" s="77"/>
      <c r="D20" s="77"/>
      <c r="E20" s="77"/>
      <c r="F20" s="77"/>
      <c r="G20" s="77"/>
      <c r="H20" s="72"/>
      <c r="I20" s="69"/>
      <c r="J20" s="2" t="s">
        <v>47</v>
      </c>
      <c r="K20" s="4">
        <v>15000000</v>
      </c>
      <c r="L20" s="22"/>
      <c r="M20" s="4"/>
      <c r="N20" s="22"/>
      <c r="O20" s="4"/>
      <c r="P20" s="22"/>
      <c r="Q20" s="4"/>
      <c r="R20" s="22"/>
      <c r="S20" s="17">
        <f t="shared" si="0"/>
        <v>15000000</v>
      </c>
      <c r="T20" s="17">
        <f t="shared" si="0"/>
        <v>0</v>
      </c>
      <c r="U20" s="18">
        <f t="shared" si="1"/>
        <v>0</v>
      </c>
      <c r="V20" s="32"/>
    </row>
    <row r="21" spans="1:22" ht="23.25" customHeight="1" thickBot="1" x14ac:dyDescent="0.3">
      <c r="A21" s="67"/>
      <c r="B21" s="74"/>
      <c r="C21" s="77"/>
      <c r="D21" s="77"/>
      <c r="E21" s="77"/>
      <c r="F21" s="77"/>
      <c r="G21" s="77"/>
      <c r="H21" s="73"/>
      <c r="I21" s="70"/>
      <c r="J21" s="8"/>
      <c r="K21" s="9"/>
      <c r="L21" s="26"/>
      <c r="M21" s="9"/>
      <c r="N21" s="26"/>
      <c r="O21" s="9"/>
      <c r="P21" s="26"/>
      <c r="Q21" s="9"/>
      <c r="R21" s="26"/>
      <c r="S21" s="17">
        <f t="shared" si="0"/>
        <v>0</v>
      </c>
      <c r="T21" s="17">
        <f t="shared" si="0"/>
        <v>0</v>
      </c>
      <c r="U21" s="18" t="e">
        <f t="shared" si="1"/>
        <v>#DIV/0!</v>
      </c>
      <c r="V21" s="36"/>
    </row>
    <row r="22" spans="1:22" ht="56.25" x14ac:dyDescent="0.25">
      <c r="A22" s="67"/>
      <c r="B22" s="74"/>
      <c r="C22" s="53" t="s">
        <v>55</v>
      </c>
      <c r="D22" s="53" t="s">
        <v>56</v>
      </c>
      <c r="E22" s="54">
        <v>0</v>
      </c>
      <c r="F22" s="54">
        <v>1</v>
      </c>
      <c r="G22" s="54">
        <v>1</v>
      </c>
      <c r="H22" s="55"/>
      <c r="I22" s="69">
        <f t="shared" ref="I22" si="6">+H22/G22</f>
        <v>0</v>
      </c>
      <c r="J22" s="2" t="s">
        <v>64</v>
      </c>
      <c r="K22" s="7"/>
      <c r="L22" s="25"/>
      <c r="M22" s="7"/>
      <c r="N22" s="25"/>
      <c r="O22" s="7"/>
      <c r="P22" s="25"/>
      <c r="Q22" s="7"/>
      <c r="R22" s="25"/>
      <c r="S22" s="17">
        <f>+K22+M22+O22+Q22</f>
        <v>0</v>
      </c>
      <c r="T22" s="17">
        <f t="shared" si="0"/>
        <v>0</v>
      </c>
      <c r="U22" s="18" t="e">
        <f>+T22/S22*100</f>
        <v>#DIV/0!</v>
      </c>
      <c r="V22" s="35"/>
    </row>
    <row r="23" spans="1:22" ht="56.25" x14ac:dyDescent="0.25">
      <c r="A23" s="67"/>
      <c r="B23" s="74"/>
      <c r="C23" s="53" t="s">
        <v>57</v>
      </c>
      <c r="D23" s="53" t="s">
        <v>56</v>
      </c>
      <c r="E23" s="54">
        <v>0</v>
      </c>
      <c r="F23" s="54">
        <v>1</v>
      </c>
      <c r="G23" s="54">
        <v>1</v>
      </c>
      <c r="H23" s="56"/>
      <c r="I23" s="69"/>
      <c r="J23" s="2" t="s">
        <v>64</v>
      </c>
      <c r="L23" s="23"/>
      <c r="M23" s="4"/>
      <c r="N23" s="23"/>
      <c r="O23" s="4"/>
      <c r="P23" s="23"/>
      <c r="Q23" s="4"/>
      <c r="R23" s="23"/>
      <c r="S23" s="17">
        <f>+K23+M23+O23+Q23</f>
        <v>0</v>
      </c>
      <c r="T23" s="17">
        <f t="shared" si="0"/>
        <v>0</v>
      </c>
      <c r="U23" s="18" t="e">
        <f t="shared" si="1"/>
        <v>#DIV/0!</v>
      </c>
      <c r="V23" s="33"/>
    </row>
    <row r="24" spans="1:22" ht="56.25" x14ac:dyDescent="0.25">
      <c r="A24" s="67"/>
      <c r="B24" s="74"/>
      <c r="C24" s="53" t="s">
        <v>58</v>
      </c>
      <c r="D24" s="53" t="s">
        <v>56</v>
      </c>
      <c r="E24" s="54">
        <v>0</v>
      </c>
      <c r="F24" s="54">
        <v>1</v>
      </c>
      <c r="G24" s="54">
        <v>1</v>
      </c>
      <c r="H24" s="56"/>
      <c r="I24" s="69"/>
      <c r="J24" s="2" t="s">
        <v>64</v>
      </c>
      <c r="K24" s="4"/>
      <c r="L24" s="23"/>
      <c r="M24" s="4"/>
      <c r="N24" s="23"/>
      <c r="O24" s="4"/>
      <c r="P24" s="23"/>
      <c r="Q24" s="4"/>
      <c r="R24" s="23"/>
      <c r="S24" s="17">
        <f t="shared" si="0"/>
        <v>0</v>
      </c>
      <c r="T24" s="17">
        <f t="shared" si="0"/>
        <v>0</v>
      </c>
      <c r="U24" s="18" t="e">
        <f t="shared" si="1"/>
        <v>#DIV/0!</v>
      </c>
      <c r="V24" s="33"/>
    </row>
    <row r="25" spans="1:22" ht="56.25" x14ac:dyDescent="0.25">
      <c r="A25" s="67"/>
      <c r="B25" s="74"/>
      <c r="C25" s="53" t="s">
        <v>59</v>
      </c>
      <c r="D25" s="53" t="s">
        <v>56</v>
      </c>
      <c r="E25" s="54">
        <v>0</v>
      </c>
      <c r="F25" s="54">
        <v>1</v>
      </c>
      <c r="G25" s="54">
        <v>1</v>
      </c>
      <c r="H25" s="56"/>
      <c r="I25" s="69"/>
      <c r="J25" s="2" t="s">
        <v>64</v>
      </c>
      <c r="K25" s="41"/>
      <c r="L25" s="42"/>
      <c r="M25" s="41"/>
      <c r="N25" s="42"/>
      <c r="O25" s="41"/>
      <c r="P25" s="42"/>
      <c r="Q25" s="41"/>
      <c r="R25" s="42"/>
      <c r="S25" s="17">
        <f t="shared" si="0"/>
        <v>0</v>
      </c>
      <c r="T25" s="17">
        <f t="shared" si="0"/>
        <v>0</v>
      </c>
      <c r="U25" s="18" t="e">
        <f t="shared" si="1"/>
        <v>#DIV/0!</v>
      </c>
      <c r="V25" s="43"/>
    </row>
    <row r="26" spans="1:22" ht="34.5" thickBot="1" x14ac:dyDescent="0.3">
      <c r="A26" s="67"/>
      <c r="B26" s="74"/>
      <c r="C26" s="53" t="s">
        <v>60</v>
      </c>
      <c r="D26" s="53" t="s">
        <v>61</v>
      </c>
      <c r="E26" s="53">
        <v>1</v>
      </c>
      <c r="F26" s="54">
        <v>2</v>
      </c>
      <c r="G26" s="54">
        <v>1</v>
      </c>
      <c r="H26" s="56"/>
      <c r="I26" s="70"/>
      <c r="J26" s="8" t="s">
        <v>65</v>
      </c>
      <c r="K26" s="9"/>
      <c r="L26" s="24"/>
      <c r="M26" s="9"/>
      <c r="N26" s="24"/>
      <c r="O26" s="9"/>
      <c r="P26" s="24"/>
      <c r="Q26" s="9"/>
      <c r="R26" s="24"/>
      <c r="S26" s="17">
        <f t="shared" si="0"/>
        <v>0</v>
      </c>
      <c r="T26" s="17">
        <f t="shared" si="0"/>
        <v>0</v>
      </c>
      <c r="U26" s="18" t="e">
        <f t="shared" si="1"/>
        <v>#DIV/0!</v>
      </c>
      <c r="V26" s="34"/>
    </row>
    <row r="27" spans="1:22" ht="45.75" thickBot="1" x14ac:dyDescent="0.3">
      <c r="A27" s="68"/>
      <c r="B27" s="74"/>
      <c r="C27" s="53" t="s">
        <v>63</v>
      </c>
      <c r="D27" s="53" t="s">
        <v>62</v>
      </c>
      <c r="E27" s="53">
        <v>0</v>
      </c>
      <c r="F27" s="53">
        <v>18</v>
      </c>
      <c r="G27" s="53">
        <v>5</v>
      </c>
      <c r="H27" s="45"/>
      <c r="I27" s="40"/>
      <c r="J27" s="46" t="s">
        <v>66</v>
      </c>
      <c r="K27" s="47"/>
      <c r="L27" s="48"/>
      <c r="M27" s="49"/>
      <c r="N27" s="48"/>
      <c r="O27" s="49"/>
      <c r="P27" s="48"/>
      <c r="Q27" s="49"/>
      <c r="R27" s="48"/>
      <c r="S27" s="17">
        <f t="shared" si="0"/>
        <v>0</v>
      </c>
      <c r="T27" s="17">
        <f t="shared" si="0"/>
        <v>0</v>
      </c>
      <c r="U27" s="18" t="e">
        <f t="shared" si="1"/>
        <v>#DIV/0!</v>
      </c>
      <c r="V27" s="50"/>
    </row>
    <row r="28" spans="1:22" ht="23.25" customHeight="1" thickBot="1" x14ac:dyDescent="0.3">
      <c r="A28" s="44"/>
      <c r="B28" s="45"/>
      <c r="C28" s="51"/>
      <c r="D28" s="51"/>
      <c r="E28" s="52"/>
      <c r="F28" s="52"/>
      <c r="G28" s="52"/>
      <c r="H28" s="45"/>
      <c r="I28" s="40"/>
      <c r="J28" s="46"/>
      <c r="K28" s="47"/>
      <c r="L28" s="48"/>
      <c r="M28" s="49"/>
      <c r="N28" s="48"/>
      <c r="O28" s="49"/>
      <c r="P28" s="48"/>
      <c r="Q28" s="49"/>
      <c r="R28" s="48"/>
      <c r="S28" s="17">
        <f t="shared" ref="S28:T28" si="7">+K28+M28+O28+Q28</f>
        <v>0</v>
      </c>
      <c r="T28" s="17">
        <f t="shared" si="7"/>
        <v>0</v>
      </c>
      <c r="U28" s="18" t="e">
        <f t="shared" si="1"/>
        <v>#DIV/0!</v>
      </c>
      <c r="V28" s="50"/>
    </row>
    <row r="29" spans="1:22" ht="23.25" customHeight="1" thickBot="1" x14ac:dyDescent="0.35">
      <c r="A29" s="59" t="s">
        <v>9</v>
      </c>
      <c r="B29" s="60"/>
      <c r="C29" s="60"/>
      <c r="D29" s="60"/>
      <c r="E29" s="60"/>
      <c r="F29" s="60"/>
      <c r="G29" s="60"/>
      <c r="H29" s="60"/>
      <c r="I29" s="10">
        <f>+SUM(I10:I26)/(COUNT(I10:I26))</f>
        <v>0</v>
      </c>
      <c r="J29" s="11"/>
      <c r="K29" s="61" t="s">
        <v>10</v>
      </c>
      <c r="L29" s="62"/>
      <c r="M29" s="62"/>
      <c r="N29" s="62"/>
      <c r="O29" s="62"/>
      <c r="P29" s="62"/>
      <c r="Q29" s="62"/>
      <c r="R29" s="62"/>
      <c r="S29" s="12">
        <f>SUM(S10:S26)</f>
        <v>510000000</v>
      </c>
      <c r="T29" s="12">
        <f>SUM(T10:T26)</f>
        <v>0</v>
      </c>
      <c r="U29" s="10" t="e">
        <f>+SUM(U10:U26)/(COUNT(U10:U26))</f>
        <v>#DIV/0!</v>
      </c>
      <c r="V29" s="37"/>
    </row>
    <row r="30" spans="1:22" ht="14.25" customHeight="1" x14ac:dyDescent="0.3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</row>
    <row r="31" spans="1:22" x14ac:dyDescent="0.25">
      <c r="C31" s="5" t="s">
        <v>11</v>
      </c>
      <c r="D31" s="58" t="s">
        <v>52</v>
      </c>
      <c r="E31" s="58"/>
      <c r="F31" s="58"/>
      <c r="G31" s="58"/>
      <c r="H31" s="58"/>
      <c r="I31" s="58"/>
      <c r="J31" s="29"/>
      <c r="K31" s="64" t="s">
        <v>12</v>
      </c>
      <c r="L31" s="64"/>
      <c r="M31" s="64"/>
      <c r="N31" s="64"/>
      <c r="O31" s="64" t="s">
        <v>27</v>
      </c>
      <c r="P31" s="64"/>
      <c r="Q31" s="64"/>
      <c r="R31" s="64"/>
      <c r="S31" s="64"/>
      <c r="T31" s="64"/>
      <c r="U31" s="65"/>
    </row>
    <row r="32" spans="1:22" x14ac:dyDescent="0.25">
      <c r="C32" s="5" t="s">
        <v>13</v>
      </c>
      <c r="D32" s="58" t="s">
        <v>53</v>
      </c>
      <c r="E32" s="58"/>
      <c r="F32" s="58"/>
      <c r="G32" s="58"/>
      <c r="H32" s="58"/>
      <c r="I32" s="58"/>
      <c r="J32" s="27"/>
      <c r="K32" s="58" t="s">
        <v>13</v>
      </c>
      <c r="L32" s="58"/>
      <c r="M32" s="58"/>
      <c r="N32" s="58"/>
      <c r="O32" s="57" t="s">
        <v>28</v>
      </c>
      <c r="P32" s="57"/>
      <c r="Q32" s="57"/>
      <c r="R32" s="57"/>
      <c r="S32" s="57"/>
      <c r="T32" s="57"/>
      <c r="U32" s="65"/>
    </row>
    <row r="33" spans="3:21" s="14" customFormat="1" x14ac:dyDescent="0.25">
      <c r="C33" s="5" t="s">
        <v>14</v>
      </c>
      <c r="D33" s="58" t="s">
        <v>54</v>
      </c>
      <c r="E33" s="58"/>
      <c r="F33" s="58"/>
      <c r="G33" s="58"/>
      <c r="H33" s="58"/>
      <c r="I33" s="58"/>
      <c r="J33" s="28"/>
      <c r="K33" s="58" t="s">
        <v>14</v>
      </c>
      <c r="L33" s="58"/>
      <c r="M33" s="58"/>
      <c r="N33" s="58"/>
      <c r="O33" s="57" t="s">
        <v>51</v>
      </c>
      <c r="P33" s="57"/>
      <c r="Q33" s="57"/>
      <c r="R33" s="57"/>
      <c r="S33" s="57"/>
      <c r="T33" s="57"/>
      <c r="U33" s="65"/>
    </row>
  </sheetData>
  <mergeCells count="68">
    <mergeCell ref="A1:V1"/>
    <mergeCell ref="A2:V2"/>
    <mergeCell ref="A4:F4"/>
    <mergeCell ref="G4:L4"/>
    <mergeCell ref="M4:P4"/>
    <mergeCell ref="Q4:V4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U8:U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U7"/>
    <mergeCell ref="G14:G17"/>
    <mergeCell ref="H14:H17"/>
    <mergeCell ref="I14:I17"/>
    <mergeCell ref="C18:C21"/>
    <mergeCell ref="D18:D21"/>
    <mergeCell ref="E18:E21"/>
    <mergeCell ref="F18:F21"/>
    <mergeCell ref="G18:G21"/>
    <mergeCell ref="F14:F17"/>
    <mergeCell ref="A14:A17"/>
    <mergeCell ref="B14:B17"/>
    <mergeCell ref="C14:C17"/>
    <mergeCell ref="D14:D17"/>
    <mergeCell ref="E14:E17"/>
    <mergeCell ref="A18:A27"/>
    <mergeCell ref="I22:I26"/>
    <mergeCell ref="H18:H21"/>
    <mergeCell ref="I18:I21"/>
    <mergeCell ref="B18:B27"/>
    <mergeCell ref="O32:T32"/>
    <mergeCell ref="D33:I33"/>
    <mergeCell ref="K33:N33"/>
    <mergeCell ref="O33:T33"/>
    <mergeCell ref="A29:H29"/>
    <mergeCell ref="K29:R29"/>
    <mergeCell ref="A30:U30"/>
    <mergeCell ref="D31:I31"/>
    <mergeCell ref="K31:N31"/>
    <mergeCell ref="O31:T31"/>
    <mergeCell ref="U31:U33"/>
    <mergeCell ref="D32:I32"/>
    <mergeCell ref="K32:N32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GESTIÓN DEL RIESGO 2017</Descripci_x00f3_n>
  </documentManagement>
</p:properties>
</file>

<file path=customXml/itemProps1.xml><?xml version="1.0" encoding="utf-8"?>
<ds:datastoreItem xmlns:ds="http://schemas.openxmlformats.org/officeDocument/2006/customXml" ds:itemID="{6B13293E-14B1-4C0D-9B2C-C394C9AA1327}"/>
</file>

<file path=customXml/itemProps2.xml><?xml version="1.0" encoding="utf-8"?>
<ds:datastoreItem xmlns:ds="http://schemas.openxmlformats.org/officeDocument/2006/customXml" ds:itemID="{54C227F8-E909-4711-AEC7-E14287845FBA}"/>
</file>

<file path=customXml/itemProps3.xml><?xml version="1.0" encoding="utf-8"?>
<ds:datastoreItem xmlns:ds="http://schemas.openxmlformats.org/officeDocument/2006/customXml" ds:itemID="{86FFA8C9-122F-4955-B62A-D73315F9F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GESTION DEL RIESGO</vt:lpstr>
      <vt:lpstr>'GESTION DEL RIESGO'!Área_de_impresión</vt:lpstr>
      <vt:lpstr>'GESTION DEL RIESGO'!Títulos_a_imprimir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GESTIÓN DEL RIESGO 2017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2017-01-30T14:56:27Z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