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8\"/>
    </mc:Choice>
  </mc:AlternateContent>
  <bookViews>
    <workbookView xWindow="0" yWindow="0" windowWidth="28800" windowHeight="11835" activeTab="1"/>
  </bookViews>
  <sheets>
    <sheet name="ORDENAMIENTO TERRITORIAL" sheetId="1" r:id="rId1"/>
    <sheet name="ESPACIO PUBLICO" sheetId="2" r:id="rId2"/>
  </sheets>
  <definedNames>
    <definedName name="_xlnm.Print_Area" localSheetId="1">'ESPACIO PUBLICO'!$A$1:$V$110</definedName>
    <definedName name="_xlnm.Print_Area" localSheetId="0">'ORDENAMIENTO TERRITORIAL'!$A$1:$V$110</definedName>
    <definedName name="_xlnm.Print_Titles" localSheetId="1">'ESPACIO PUBLICO'!$1:$9</definedName>
    <definedName name="_xlnm.Print_Titles" localSheetId="0">'ORDENAMIENTO TERRITORIAL'!$1:$9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5" i="1" l="1"/>
  <c r="U11" i="2" l="1"/>
  <c r="I22" i="2"/>
  <c r="S104" i="2" l="1"/>
  <c r="I18" i="2"/>
  <c r="U105" i="2"/>
  <c r="T105" i="2"/>
  <c r="S105" i="2"/>
  <c r="T104" i="2"/>
  <c r="T103" i="2"/>
  <c r="U103" i="2" s="1"/>
  <c r="S103" i="2"/>
  <c r="T102" i="2"/>
  <c r="U102" i="2" s="1"/>
  <c r="S102" i="2"/>
  <c r="I102" i="2"/>
  <c r="T101" i="2"/>
  <c r="U101" i="2" s="1"/>
  <c r="S101" i="2"/>
  <c r="U100" i="2"/>
  <c r="T100" i="2"/>
  <c r="S100" i="2"/>
  <c r="T99" i="2"/>
  <c r="U99" i="2" s="1"/>
  <c r="S99" i="2"/>
  <c r="T98" i="2"/>
  <c r="U98" i="2" s="1"/>
  <c r="S98" i="2"/>
  <c r="I98" i="2"/>
  <c r="T97" i="2"/>
  <c r="U97" i="2" s="1"/>
  <c r="S97" i="2"/>
  <c r="T96" i="2"/>
  <c r="U96" i="2" s="1"/>
  <c r="S96" i="2"/>
  <c r="U95" i="2"/>
  <c r="T95" i="2"/>
  <c r="S95" i="2"/>
  <c r="T94" i="2"/>
  <c r="U94" i="2" s="1"/>
  <c r="S94" i="2"/>
  <c r="I94" i="2"/>
  <c r="T93" i="2"/>
  <c r="U93" i="2" s="1"/>
  <c r="S93" i="2"/>
  <c r="T92" i="2"/>
  <c r="U92" i="2" s="1"/>
  <c r="S92" i="2"/>
  <c r="T91" i="2"/>
  <c r="U91" i="2" s="1"/>
  <c r="S91" i="2"/>
  <c r="U90" i="2"/>
  <c r="T90" i="2"/>
  <c r="S90" i="2"/>
  <c r="I90" i="2"/>
  <c r="U89" i="2"/>
  <c r="T89" i="2"/>
  <c r="S89" i="2"/>
  <c r="T88" i="2"/>
  <c r="U88" i="2" s="1"/>
  <c r="S88" i="2"/>
  <c r="T87" i="2"/>
  <c r="U87" i="2" s="1"/>
  <c r="S87" i="2"/>
  <c r="T86" i="2"/>
  <c r="U86" i="2" s="1"/>
  <c r="S86" i="2"/>
  <c r="I86" i="2"/>
  <c r="T85" i="2"/>
  <c r="U85" i="2" s="1"/>
  <c r="S85" i="2"/>
  <c r="U84" i="2"/>
  <c r="T84" i="2"/>
  <c r="S84" i="2"/>
  <c r="T83" i="2"/>
  <c r="U83" i="2" s="1"/>
  <c r="S83" i="2"/>
  <c r="T82" i="2"/>
  <c r="U82" i="2" s="1"/>
  <c r="S82" i="2"/>
  <c r="T81" i="2"/>
  <c r="U81" i="2" s="1"/>
  <c r="S81" i="2"/>
  <c r="T80" i="2"/>
  <c r="U80" i="2" s="1"/>
  <c r="S80" i="2"/>
  <c r="U79" i="2"/>
  <c r="T79" i="2"/>
  <c r="S79" i="2"/>
  <c r="T78" i="2"/>
  <c r="U78" i="2" s="1"/>
  <c r="S78" i="2"/>
  <c r="T77" i="2"/>
  <c r="U77" i="2" s="1"/>
  <c r="S77" i="2"/>
  <c r="T76" i="2"/>
  <c r="U76" i="2" s="1"/>
  <c r="S76" i="2"/>
  <c r="T75" i="2"/>
  <c r="U75" i="2" s="1"/>
  <c r="S75" i="2"/>
  <c r="U74" i="2"/>
  <c r="T74" i="2"/>
  <c r="S74" i="2"/>
  <c r="U73" i="2"/>
  <c r="T73" i="2"/>
  <c r="S73" i="2"/>
  <c r="T72" i="2"/>
  <c r="U72" i="2" s="1"/>
  <c r="S72" i="2"/>
  <c r="T71" i="2"/>
  <c r="U71" i="2" s="1"/>
  <c r="S71" i="2"/>
  <c r="T70" i="2"/>
  <c r="U70" i="2" s="1"/>
  <c r="S70" i="2"/>
  <c r="T69" i="2"/>
  <c r="U69" i="2" s="1"/>
  <c r="S69" i="2"/>
  <c r="U68" i="2"/>
  <c r="T68" i="2"/>
  <c r="S68" i="2"/>
  <c r="T67" i="2"/>
  <c r="U67" i="2" s="1"/>
  <c r="S67" i="2"/>
  <c r="T66" i="2"/>
  <c r="U66" i="2" s="1"/>
  <c r="S66" i="2"/>
  <c r="T65" i="2"/>
  <c r="U65" i="2" s="1"/>
  <c r="S65" i="2"/>
  <c r="T64" i="2"/>
  <c r="U64" i="2" s="1"/>
  <c r="S64" i="2"/>
  <c r="U63" i="2"/>
  <c r="T63" i="2"/>
  <c r="S63" i="2"/>
  <c r="T62" i="2"/>
  <c r="U62" i="2" s="1"/>
  <c r="S62" i="2"/>
  <c r="T61" i="2"/>
  <c r="U61" i="2" s="1"/>
  <c r="S61" i="2"/>
  <c r="T60" i="2"/>
  <c r="U60" i="2" s="1"/>
  <c r="S60" i="2"/>
  <c r="T59" i="2"/>
  <c r="U59" i="2" s="1"/>
  <c r="S59" i="2"/>
  <c r="U58" i="2"/>
  <c r="T58" i="2"/>
  <c r="S58" i="2"/>
  <c r="U57" i="2"/>
  <c r="T57" i="2"/>
  <c r="S57" i="2"/>
  <c r="T56" i="2"/>
  <c r="U56" i="2" s="1"/>
  <c r="S56" i="2"/>
  <c r="T55" i="2"/>
  <c r="U55" i="2" s="1"/>
  <c r="S55" i="2"/>
  <c r="T54" i="2"/>
  <c r="U54" i="2" s="1"/>
  <c r="S54" i="2"/>
  <c r="T53" i="2"/>
  <c r="U53" i="2" s="1"/>
  <c r="S53" i="2"/>
  <c r="U52" i="2"/>
  <c r="T52" i="2"/>
  <c r="S52" i="2"/>
  <c r="T51" i="2"/>
  <c r="U51" i="2" s="1"/>
  <c r="S51" i="2"/>
  <c r="T50" i="2"/>
  <c r="U50" i="2" s="1"/>
  <c r="S50" i="2"/>
  <c r="T49" i="2"/>
  <c r="U49" i="2" s="1"/>
  <c r="S49" i="2"/>
  <c r="T48" i="2"/>
  <c r="U48" i="2" s="1"/>
  <c r="S48" i="2"/>
  <c r="U47" i="2"/>
  <c r="T47" i="2"/>
  <c r="S47" i="2"/>
  <c r="T46" i="2"/>
  <c r="U46" i="2" s="1"/>
  <c r="S46" i="2"/>
  <c r="T45" i="2"/>
  <c r="U45" i="2" s="1"/>
  <c r="S45" i="2"/>
  <c r="T44" i="2"/>
  <c r="U44" i="2" s="1"/>
  <c r="S44" i="2"/>
  <c r="T43" i="2"/>
  <c r="U43" i="2" s="1"/>
  <c r="S43" i="2"/>
  <c r="U42" i="2"/>
  <c r="T42" i="2"/>
  <c r="S42" i="2"/>
  <c r="U41" i="2"/>
  <c r="T41" i="2"/>
  <c r="S41" i="2"/>
  <c r="T40" i="2"/>
  <c r="U40" i="2" s="1"/>
  <c r="S40" i="2"/>
  <c r="T39" i="2"/>
  <c r="U39" i="2" s="1"/>
  <c r="S39" i="2"/>
  <c r="T38" i="2"/>
  <c r="U38" i="2" s="1"/>
  <c r="S38" i="2"/>
  <c r="T37" i="2"/>
  <c r="U37" i="2" s="1"/>
  <c r="S37" i="2"/>
  <c r="U36" i="2"/>
  <c r="T36" i="2"/>
  <c r="S36" i="2"/>
  <c r="T35" i="2"/>
  <c r="U35" i="2" s="1"/>
  <c r="S35" i="2"/>
  <c r="T34" i="2"/>
  <c r="U34" i="2" s="1"/>
  <c r="S34" i="2"/>
  <c r="T33" i="2"/>
  <c r="U33" i="2" s="1"/>
  <c r="S33" i="2"/>
  <c r="T32" i="2"/>
  <c r="S32" i="2"/>
  <c r="U31" i="2"/>
  <c r="T31" i="2"/>
  <c r="S31" i="2"/>
  <c r="T30" i="2"/>
  <c r="S30" i="2"/>
  <c r="T29" i="2"/>
  <c r="S29" i="2"/>
  <c r="T28" i="2"/>
  <c r="S28" i="2"/>
  <c r="T27" i="2"/>
  <c r="S27" i="2"/>
  <c r="T26" i="2"/>
  <c r="S26" i="2"/>
  <c r="U26" i="2" s="1"/>
  <c r="T25" i="2"/>
  <c r="S25" i="2"/>
  <c r="U25" i="2" s="1"/>
  <c r="T24" i="2"/>
  <c r="S24" i="2"/>
  <c r="T23" i="2"/>
  <c r="S23" i="2"/>
  <c r="T22" i="2"/>
  <c r="S22" i="2"/>
  <c r="T21" i="2"/>
  <c r="S21" i="2"/>
  <c r="T20" i="2"/>
  <c r="S20" i="2"/>
  <c r="U20" i="2" s="1"/>
  <c r="T19" i="2"/>
  <c r="S19" i="2"/>
  <c r="T18" i="2"/>
  <c r="S18" i="2"/>
  <c r="T17" i="2"/>
  <c r="U17" i="2" s="1"/>
  <c r="S17" i="2"/>
  <c r="T16" i="2"/>
  <c r="S16" i="2"/>
  <c r="U15" i="2"/>
  <c r="T15" i="2"/>
  <c r="S15" i="2"/>
  <c r="T14" i="2"/>
  <c r="S14" i="2"/>
  <c r="T13" i="2"/>
  <c r="S13" i="2"/>
  <c r="T12" i="2"/>
  <c r="S12" i="2"/>
  <c r="T11" i="2"/>
  <c r="S11" i="2"/>
  <c r="T10" i="2"/>
  <c r="S10" i="2"/>
  <c r="U10" i="2" s="1"/>
  <c r="T106" i="2" l="1"/>
  <c r="U19" i="2"/>
  <c r="U14" i="2"/>
  <c r="U21" i="2"/>
  <c r="U23" i="2"/>
  <c r="U28" i="2"/>
  <c r="U30" i="2"/>
  <c r="U32" i="2"/>
  <c r="U22" i="2"/>
  <c r="U24" i="2"/>
  <c r="U27" i="2"/>
  <c r="U29" i="2"/>
  <c r="I106" i="2"/>
  <c r="U104" i="2"/>
  <c r="U16" i="2"/>
  <c r="U18" i="2"/>
  <c r="U13" i="2"/>
  <c r="U12" i="2"/>
  <c r="S106" i="2"/>
  <c r="I62" i="1" l="1"/>
  <c r="I18" i="1"/>
  <c r="S11" i="1" l="1"/>
  <c r="U11" i="1" s="1"/>
  <c r="T11" i="1"/>
  <c r="S12" i="1"/>
  <c r="T12" i="1"/>
  <c r="S13" i="1"/>
  <c r="U13" i="1" s="1"/>
  <c r="T13" i="1"/>
  <c r="S14" i="1"/>
  <c r="T14" i="1"/>
  <c r="S15" i="1"/>
  <c r="T15" i="1"/>
  <c r="S16" i="1"/>
  <c r="T16" i="1"/>
  <c r="S17" i="1"/>
  <c r="U17" i="1" s="1"/>
  <c r="T17" i="1"/>
  <c r="S18" i="1"/>
  <c r="T18" i="1"/>
  <c r="S19" i="1"/>
  <c r="U19" i="1" s="1"/>
  <c r="T19" i="1"/>
  <c r="S20" i="1"/>
  <c r="T20" i="1"/>
  <c r="S21" i="1"/>
  <c r="U21" i="1" s="1"/>
  <c r="T21" i="1"/>
  <c r="S22" i="1"/>
  <c r="T22" i="1"/>
  <c r="S23" i="1"/>
  <c r="U23" i="1" s="1"/>
  <c r="T23" i="1"/>
  <c r="S24" i="1"/>
  <c r="T24" i="1"/>
  <c r="S25" i="1"/>
  <c r="T25" i="1"/>
  <c r="S26" i="1"/>
  <c r="T26" i="1"/>
  <c r="S27" i="1"/>
  <c r="U27" i="1" s="1"/>
  <c r="T27" i="1"/>
  <c r="S28" i="1"/>
  <c r="T28" i="1"/>
  <c r="S29" i="1"/>
  <c r="U29" i="1" s="1"/>
  <c r="T29" i="1"/>
  <c r="S30" i="1"/>
  <c r="T30" i="1"/>
  <c r="S31" i="1"/>
  <c r="U31" i="1" s="1"/>
  <c r="T31" i="1"/>
  <c r="S32" i="1"/>
  <c r="T32" i="1"/>
  <c r="S33" i="1"/>
  <c r="T33" i="1"/>
  <c r="S34" i="1"/>
  <c r="T34" i="1"/>
  <c r="S35" i="1"/>
  <c r="U35" i="1" s="1"/>
  <c r="T35" i="1"/>
  <c r="S36" i="1"/>
  <c r="T36" i="1"/>
  <c r="S37" i="1"/>
  <c r="U37" i="1" s="1"/>
  <c r="T37" i="1"/>
  <c r="S38" i="1"/>
  <c r="T38" i="1"/>
  <c r="S39" i="1"/>
  <c r="U39" i="1" s="1"/>
  <c r="T39" i="1"/>
  <c r="S40" i="1"/>
  <c r="T40" i="1"/>
  <c r="S41" i="1"/>
  <c r="T41" i="1"/>
  <c r="S42" i="1"/>
  <c r="T42" i="1"/>
  <c r="S43" i="1"/>
  <c r="U43" i="1" s="1"/>
  <c r="T43" i="1"/>
  <c r="S44" i="1"/>
  <c r="T44" i="1"/>
  <c r="S45" i="1"/>
  <c r="U45" i="1" s="1"/>
  <c r="T45" i="1"/>
  <c r="S46" i="1"/>
  <c r="T46" i="1"/>
  <c r="S47" i="1"/>
  <c r="U47" i="1" s="1"/>
  <c r="T47" i="1"/>
  <c r="S48" i="1"/>
  <c r="T48" i="1"/>
  <c r="S49" i="1"/>
  <c r="T49" i="1"/>
  <c r="S50" i="1"/>
  <c r="U50" i="1" s="1"/>
  <c r="T50" i="1"/>
  <c r="S51" i="1"/>
  <c r="T51" i="1"/>
  <c r="S52" i="1"/>
  <c r="U52" i="1" s="1"/>
  <c r="T52" i="1"/>
  <c r="S53" i="1"/>
  <c r="T53" i="1"/>
  <c r="S54" i="1"/>
  <c r="U54" i="1" s="1"/>
  <c r="T54" i="1"/>
  <c r="S55" i="1"/>
  <c r="T55" i="1"/>
  <c r="S56" i="1"/>
  <c r="U56" i="1" s="1"/>
  <c r="T56" i="1"/>
  <c r="S57" i="1"/>
  <c r="T57" i="1"/>
  <c r="S58" i="1"/>
  <c r="T58" i="1"/>
  <c r="S59" i="1"/>
  <c r="T59" i="1"/>
  <c r="S60" i="1"/>
  <c r="U60" i="1" s="1"/>
  <c r="T60" i="1"/>
  <c r="S61" i="1"/>
  <c r="T61" i="1"/>
  <c r="U61" i="1" s="1"/>
  <c r="S62" i="1"/>
  <c r="T62" i="1"/>
  <c r="S63" i="1"/>
  <c r="U63" i="1" s="1"/>
  <c r="T63" i="1"/>
  <c r="S64" i="1"/>
  <c r="U64" i="1" s="1"/>
  <c r="T64" i="1"/>
  <c r="S65" i="1"/>
  <c r="T65" i="1"/>
  <c r="S66" i="1"/>
  <c r="U66" i="1" s="1"/>
  <c r="T66" i="1"/>
  <c r="S67" i="1"/>
  <c r="T67" i="1"/>
  <c r="S68" i="1"/>
  <c r="T68" i="1"/>
  <c r="S69" i="1"/>
  <c r="T69" i="1"/>
  <c r="S70" i="1"/>
  <c r="U70" i="1" s="1"/>
  <c r="T70" i="1"/>
  <c r="S71" i="1"/>
  <c r="T71" i="1"/>
  <c r="S72" i="1"/>
  <c r="U72" i="1" s="1"/>
  <c r="T72" i="1"/>
  <c r="S73" i="1"/>
  <c r="T73" i="1"/>
  <c r="S74" i="1"/>
  <c r="U74" i="1" s="1"/>
  <c r="T74" i="1"/>
  <c r="S75" i="1"/>
  <c r="T75" i="1"/>
  <c r="S76" i="1"/>
  <c r="U76" i="1" s="1"/>
  <c r="T76" i="1"/>
  <c r="S77" i="1"/>
  <c r="T77" i="1"/>
  <c r="U77" i="1" s="1"/>
  <c r="S78" i="1"/>
  <c r="U78" i="1" s="1"/>
  <c r="T78" i="1"/>
  <c r="S79" i="1"/>
  <c r="T79" i="1"/>
  <c r="S80" i="1"/>
  <c r="U80" i="1" s="1"/>
  <c r="T80" i="1"/>
  <c r="S81" i="1"/>
  <c r="T81" i="1"/>
  <c r="S82" i="1"/>
  <c r="U82" i="1" s="1"/>
  <c r="T82" i="1"/>
  <c r="S83" i="1"/>
  <c r="T83" i="1"/>
  <c r="U83" i="1" s="1"/>
  <c r="S84" i="1"/>
  <c r="T84" i="1"/>
  <c r="S85" i="1"/>
  <c r="T85" i="1"/>
  <c r="S86" i="1"/>
  <c r="U86" i="1" s="1"/>
  <c r="T86" i="1"/>
  <c r="S87" i="1"/>
  <c r="T87" i="1"/>
  <c r="S88" i="1"/>
  <c r="U88" i="1" s="1"/>
  <c r="T88" i="1"/>
  <c r="S89" i="1"/>
  <c r="T89" i="1"/>
  <c r="S90" i="1"/>
  <c r="T90" i="1"/>
  <c r="S91" i="1"/>
  <c r="T91" i="1"/>
  <c r="S92" i="1"/>
  <c r="U92" i="1" s="1"/>
  <c r="T92" i="1"/>
  <c r="S93" i="1"/>
  <c r="T93" i="1"/>
  <c r="U93" i="1" s="1"/>
  <c r="S94" i="1"/>
  <c r="U94" i="1" s="1"/>
  <c r="T94" i="1"/>
  <c r="S95" i="1"/>
  <c r="T95" i="1"/>
  <c r="S96" i="1"/>
  <c r="U96" i="1" s="1"/>
  <c r="T96" i="1"/>
  <c r="S97" i="1"/>
  <c r="T97" i="1"/>
  <c r="S98" i="1"/>
  <c r="U98" i="1" s="1"/>
  <c r="T98" i="1"/>
  <c r="S99" i="1"/>
  <c r="T99" i="1"/>
  <c r="U99" i="1" s="1"/>
  <c r="S100" i="1"/>
  <c r="T100" i="1"/>
  <c r="S101" i="1"/>
  <c r="T101" i="1"/>
  <c r="S102" i="1"/>
  <c r="U102" i="1" s="1"/>
  <c r="T102" i="1"/>
  <c r="S103" i="1"/>
  <c r="T103" i="1"/>
  <c r="S104" i="1"/>
  <c r="U104" i="1" s="1"/>
  <c r="T104" i="1"/>
  <c r="S105" i="1"/>
  <c r="U105" i="1" s="1"/>
  <c r="T105" i="1"/>
  <c r="T10" i="1"/>
  <c r="S10" i="1"/>
  <c r="U10" i="1" s="1"/>
  <c r="U103" i="1"/>
  <c r="I102" i="1"/>
  <c r="U101" i="1"/>
  <c r="U100" i="1"/>
  <c r="I98" i="1"/>
  <c r="U97" i="1"/>
  <c r="U95" i="1"/>
  <c r="I94" i="1"/>
  <c r="U91" i="1"/>
  <c r="U90" i="1"/>
  <c r="I90" i="1"/>
  <c r="U89" i="1"/>
  <c r="U87" i="1"/>
  <c r="I86" i="1"/>
  <c r="U85" i="1"/>
  <c r="U84" i="1"/>
  <c r="I82" i="1"/>
  <c r="U81" i="1"/>
  <c r="U79" i="1"/>
  <c r="I78" i="1"/>
  <c r="U75" i="1"/>
  <c r="I74" i="1"/>
  <c r="U73" i="1"/>
  <c r="U71" i="1"/>
  <c r="I70" i="1"/>
  <c r="U69" i="1"/>
  <c r="U68" i="1"/>
  <c r="I66" i="1"/>
  <c r="U65" i="1"/>
  <c r="U59" i="1"/>
  <c r="U58" i="1"/>
  <c r="I58" i="1"/>
  <c r="U57" i="1"/>
  <c r="U55" i="1"/>
  <c r="U53" i="1"/>
  <c r="U51" i="1"/>
  <c r="U49" i="1"/>
  <c r="U41" i="1"/>
  <c r="U33" i="1"/>
  <c r="U25" i="1"/>
  <c r="U15" i="1"/>
  <c r="U48" i="1" l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6" i="1"/>
  <c r="U14" i="1"/>
  <c r="U12" i="1"/>
  <c r="T106" i="1"/>
  <c r="U67" i="1"/>
  <c r="U62" i="1"/>
  <c r="S106" i="1"/>
  <c r="I22" i="1"/>
  <c r="I34" i="1"/>
  <c r="I38" i="1"/>
  <c r="I42" i="1"/>
  <c r="I46" i="1"/>
  <c r="I50" i="1"/>
  <c r="I54" i="1"/>
  <c r="U106" i="1" l="1"/>
  <c r="I106" i="1"/>
</calcChain>
</file>

<file path=xl/sharedStrings.xml><?xml version="1.0" encoding="utf-8"?>
<sst xmlns="http://schemas.openxmlformats.org/spreadsheetml/2006/main" count="136" uniqueCount="82">
  <si>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</si>
  <si>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</si>
  <si>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</si>
  <si>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</si>
  <si>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</si>
  <si>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</si>
  <si>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</si>
  <si>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</si>
  <si>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</si>
  <si>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</si>
  <si>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</si>
  <si>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</si>
  <si>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</si>
  <si>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</si>
  <si>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</si>
  <si>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</si>
  <si>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</si>
  <si>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</si>
  <si>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</si>
  <si>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</si>
  <si>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</si>
  <si>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</si>
  <si>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</si>
  <si>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</si>
  <si>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</si>
  <si>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</si>
  <si>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</si>
  <si>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</si>
  <si>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</si>
  <si>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</si>
  <si>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EJE ESTRATÉGICO:CONSTRUYENDO INFRAESTRUCTURA PARA LA PROSPERIDAD</t>
  </si>
  <si>
    <t>ND</t>
  </si>
  <si>
    <t>GIOVANNA STELLA PAEZ CORTES</t>
  </si>
  <si>
    <t>SECRETARIA DE INFRAESTRUCTURA Y OBRAS PUBLICAS</t>
  </si>
  <si>
    <t>EJE ESTRATÉGICO:DESARROLLO SOSTENIBLE Y ORDENADO PARA LORAR LA PROSPERIDAD</t>
  </si>
  <si>
    <t>DIMENSIÓN DE DESARROLLO: PLANEACION TERRITORIAL</t>
  </si>
  <si>
    <t>RESPONSABLE:  SECRETARIA DE PLANEACION TERRITORIAL Y URBANISMO</t>
  </si>
  <si>
    <t>META DE RESULTADO: Ejecutar /el 20% de las acciones de corto plazo establecidas en el PBOT/Ejecutar el 10% de las acciones de corto plazo establecidas en los instrumentos de planificación del PBOT/Garantizar la participación del municipio en la toma de decisiones para la gestión, formulación y ejecución del 100% de proyectos regionales y nacionales</t>
  </si>
  <si>
    <t>VALOR META ANUAL DE RESULTADO: 0% NO PROGRAMADO / 0%NO PROGRAMADO / 50%</t>
  </si>
  <si>
    <t>Desarrollo Territorial y Regional Sostenible</t>
  </si>
  <si>
    <t>Realizar la revisión, formulación y adopción del Plan de Ordenamiento Territorial (PBOT)</t>
  </si>
  <si>
    <t>Número de planes básicos de  ordenamiento territorial revisados, formulados y adoptados</t>
  </si>
  <si>
    <t>Implementar un proyecto de control urbanístico anualmente promoviendo la aplicación de la normatividad a nivel municipal</t>
  </si>
  <si>
    <t>Número de proyectos de control urbanístico implementados anualmente</t>
  </si>
  <si>
    <t xml:space="preserve">Porcentaje de instrumentos de planificación establecidos en el PBOT formulados y/o actualizados </t>
  </si>
  <si>
    <t>Formular y/o actualizar el 50% los instrumentos de planificación establecidos en el PBOT</t>
  </si>
  <si>
    <t>Promover la creación del banco de tierras municipal con el fin de afectar predios para el desarrollo de los proyectos de utilidad pública, interés general o interés social en el municipio.</t>
  </si>
  <si>
    <t>Número de bancos de tierras creados</t>
  </si>
  <si>
    <t>Gestionar la mejor solución al  nuevo trazado de la variante del municipio dentro del proyecto vial de la perimetral de oriente, ante la ANI, ANLA y Devinorte que  minimice  la  afectación que pueda producir a los habitantes del municipio</t>
  </si>
  <si>
    <t>Porcentaje de avance en la gestión de la mejor solución al nuevo trazado de la variante del municipio</t>
  </si>
  <si>
    <t>Establecer por lo menos 2 alianzas de carácter regional que permitan generar compatibilidad en el desarrollo de las fronteras municipales y gestionar proyectos de alto impacto para la región y el municipio, generando nuevos modelos asociativos</t>
  </si>
  <si>
    <t xml:space="preserve">Número de alianzas regionales generadas </t>
  </si>
  <si>
    <t>DIMENSIÓN DE DESARROLLO: ESPACIO PUBLICO</t>
  </si>
  <si>
    <t>META DE RESULTADO: Mejorar, construír y ampliar el espacio público por habitante en el municipio de Sopó alcanzando 2,5 metros cuadrados por habitante</t>
  </si>
  <si>
    <t>VALOR META ANUAL DE RESULTADO: 2,4 M2/HAB</t>
  </si>
  <si>
    <t>Espacio Público para Todos</t>
  </si>
  <si>
    <t>Elaborar y adoptar la Cartilla de Espacio Público que incluya los elementos constructivos y opciones de diseño para el amoblamiento</t>
  </si>
  <si>
    <t>Revisar, actualizar y adoptar el Plan Maestro de Espacio Público para el Municipio de Sopó</t>
  </si>
  <si>
    <t>Adecuar y construír 1785 metros cuadrados de la infraestructura del Centro de Despachos del servicio de transporte municipal e interveredal</t>
  </si>
  <si>
    <t xml:space="preserve">Realizar la adecuación y construcción de 6500 nuevos metros cuadrados de espacio público Urbano y Rural </t>
  </si>
  <si>
    <t>Realizar la valoración y adecuación del 20% de los andenes y espacio público que lo requieran, garantizando el fácil acceso y movilidad de la población en condiciones diferenciales, niños y niñas, adultos mayores y población en general</t>
  </si>
  <si>
    <t>Desarrollar la estrategia de mejoramiento integral de barrios promoviendo intervenciones articuladas en 6 sectores del municipio</t>
  </si>
  <si>
    <t>Número de cartillas de Espacio Público con elementos constructivos y opciones de diseño para el amoblamiento elaboradas y adoptadas</t>
  </si>
  <si>
    <t xml:space="preserve">Número de planes maestros revisados, actualizados y adoptados </t>
  </si>
  <si>
    <t>Número de metros cuadrados de la infraestructura del Centro de Despachos del servicio de transporte municipal e interveredal intervenidos</t>
  </si>
  <si>
    <t>Número de nuevos metros cuadrados (M2) adecuados y construídos</t>
  </si>
  <si>
    <t>Porcentaje de andenes y espacio público identificado y adecuado para  garantizar el fácil acceso y movilidad de la población en condiciones diferenciales, niños y niñas, adultos mayores y población en general</t>
  </si>
  <si>
    <t>Número de sectores beneficiados a través de la estrategia de mejoramiento integral de barrios</t>
  </si>
  <si>
    <t>Creación banco de tierras</t>
  </si>
  <si>
    <t>Soportes de solicitud, acercamientos, gestion</t>
  </si>
  <si>
    <t xml:space="preserve">Seguimiento </t>
  </si>
  <si>
    <t>Resultado de la gestión</t>
  </si>
  <si>
    <t>Gestión para alianzas regionales</t>
  </si>
  <si>
    <t>Adopción del plan maestro de espacio público</t>
  </si>
  <si>
    <t>VIGENCIA: 2018</t>
  </si>
  <si>
    <t>Formulación instrumentos de planificación ajustados a la revisión del PBOT</t>
  </si>
  <si>
    <t>Formulación proyecto de control urbanístico año 2018</t>
  </si>
  <si>
    <t>Ejecución de acciones proyecto de control urbanístico 2017</t>
  </si>
  <si>
    <t>Diseño de la cartilla de espacio público</t>
  </si>
  <si>
    <t xml:space="preserve">Herramientas  informaticas a la gestion de la secretaría </t>
  </si>
  <si>
    <t>Adecuación y construcción de espacio público para personas con movilidad reducida, adultos mayores y niños</t>
  </si>
  <si>
    <t>Construcción, desarrollo, mantenimiento  e intervención de nuevos metros cuadrados de espacio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</si>
</sst>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A4" zoomScale="95" zoomScaleNormal="125" zoomScaleSheetLayoutView="95" zoomScalePageLayoutView="80" workbookViewId="0">
      <pane xSplit="2" ySplit="6" topLeftCell="C16" activePane="bottomRight" state="frozen"/>
      <selection activeCell="A4" sqref="A4"/>
      <selection pane="topRight" activeCell="C4" sqref="C4"/>
      <selection pane="bottomLeft" activeCell="A10" sqref="A10"/>
      <selection pane="bottomRight" activeCell="K16" sqref="K16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4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6" customFormat="1" ht="15" customHeight="1" x14ac:dyDescent="0.25">
      <c r="A2" s="84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61" t="s">
        <v>34</v>
      </c>
      <c r="B4" s="62"/>
      <c r="C4" s="62"/>
      <c r="D4" s="62"/>
      <c r="E4" s="62"/>
      <c r="F4" s="63"/>
      <c r="G4" s="58" t="s">
        <v>35</v>
      </c>
      <c r="H4" s="59"/>
      <c r="I4" s="59"/>
      <c r="J4" s="59"/>
      <c r="K4" s="59"/>
      <c r="L4" s="60"/>
      <c r="M4" s="58" t="s">
        <v>74</v>
      </c>
      <c r="N4" s="59"/>
      <c r="O4" s="59"/>
      <c r="P4" s="60"/>
      <c r="Q4" s="86" t="s">
        <v>36</v>
      </c>
      <c r="R4" s="87"/>
      <c r="S4" s="87"/>
      <c r="T4" s="87"/>
      <c r="U4" s="87"/>
      <c r="V4" s="88"/>
    </row>
    <row r="5" spans="1:22" s="13" customFormat="1" ht="24" customHeight="1" x14ac:dyDescent="0.25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89" t="s">
        <v>38</v>
      </c>
      <c r="N5" s="89"/>
      <c r="O5" s="89"/>
      <c r="P5" s="89"/>
      <c r="Q5" s="89"/>
      <c r="R5" s="89"/>
      <c r="S5" s="89"/>
      <c r="T5" s="89"/>
      <c r="U5" s="89"/>
      <c r="V5" s="89"/>
    </row>
    <row r="6" spans="1:22" s="13" customFormat="1" ht="6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34"/>
    </row>
    <row r="7" spans="1:22" ht="15.75" customHeight="1" x14ac:dyDescent="0.25">
      <c r="A7" s="70" t="s">
        <v>3</v>
      </c>
      <c r="B7" s="71" t="s">
        <v>17</v>
      </c>
      <c r="C7" s="71" t="s">
        <v>0</v>
      </c>
      <c r="D7" s="67" t="s">
        <v>4</v>
      </c>
      <c r="E7" s="68" t="s">
        <v>1</v>
      </c>
      <c r="F7" s="68" t="s">
        <v>2</v>
      </c>
      <c r="G7" s="80" t="s">
        <v>15</v>
      </c>
      <c r="H7" s="80" t="s">
        <v>23</v>
      </c>
      <c r="I7" s="72" t="s">
        <v>5</v>
      </c>
      <c r="J7" s="67" t="s">
        <v>19</v>
      </c>
      <c r="K7" s="73" t="s">
        <v>22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83" t="s">
        <v>29</v>
      </c>
    </row>
    <row r="8" spans="1:22" ht="27" customHeight="1" x14ac:dyDescent="0.25">
      <c r="A8" s="70"/>
      <c r="B8" s="71"/>
      <c r="C8" s="71"/>
      <c r="D8" s="67"/>
      <c r="E8" s="68"/>
      <c r="F8" s="68"/>
      <c r="G8" s="80"/>
      <c r="H8" s="80"/>
      <c r="I8" s="72"/>
      <c r="J8" s="67"/>
      <c r="K8" s="74" t="s">
        <v>6</v>
      </c>
      <c r="L8" s="74"/>
      <c r="M8" s="74" t="s">
        <v>20</v>
      </c>
      <c r="N8" s="74"/>
      <c r="O8" s="74" t="s">
        <v>21</v>
      </c>
      <c r="P8" s="74"/>
      <c r="Q8" s="74" t="s">
        <v>7</v>
      </c>
      <c r="R8" s="74"/>
      <c r="S8" s="74" t="s">
        <v>8</v>
      </c>
      <c r="T8" s="74"/>
      <c r="U8" s="77" t="s">
        <v>26</v>
      </c>
      <c r="V8" s="83"/>
    </row>
    <row r="9" spans="1:22" ht="27" customHeight="1" x14ac:dyDescent="0.25">
      <c r="A9" s="70"/>
      <c r="B9" s="71"/>
      <c r="C9" s="71"/>
      <c r="D9" s="67"/>
      <c r="E9" s="68"/>
      <c r="F9" s="68"/>
      <c r="G9" s="80"/>
      <c r="H9" s="80"/>
      <c r="I9" s="72"/>
      <c r="J9" s="67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77"/>
      <c r="V9" s="83"/>
    </row>
    <row r="10" spans="1:22" ht="23.25" customHeight="1" x14ac:dyDescent="0.25">
      <c r="A10" s="48">
        <v>1</v>
      </c>
      <c r="B10" s="51" t="s">
        <v>39</v>
      </c>
      <c r="C10" s="54" t="s">
        <v>40</v>
      </c>
      <c r="D10" s="54" t="s">
        <v>41</v>
      </c>
      <c r="E10" s="54">
        <v>0.3</v>
      </c>
      <c r="F10" s="54">
        <v>1</v>
      </c>
      <c r="G10" s="54">
        <v>0</v>
      </c>
      <c r="H10" s="51">
        <v>1</v>
      </c>
      <c r="I10" s="56">
        <v>0.01</v>
      </c>
      <c r="J10" s="17"/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+T10/S10*100</f>
        <v>#DIV/0!</v>
      </c>
      <c r="V10" s="35"/>
    </row>
    <row r="11" spans="1:22" ht="23.25" customHeight="1" x14ac:dyDescent="0.25">
      <c r="A11" s="48"/>
      <c r="B11" s="51"/>
      <c r="C11" s="54"/>
      <c r="D11" s="54"/>
      <c r="E11" s="54"/>
      <c r="F11" s="54"/>
      <c r="G11" s="54"/>
      <c r="H11" s="51"/>
      <c r="I11" s="56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74" si="0">+K11+M11+O11+Q11</f>
        <v>0</v>
      </c>
      <c r="T11" s="19">
        <f t="shared" ref="T11:T74" si="1">+L11+N11+P11+R11</f>
        <v>0</v>
      </c>
      <c r="U11" s="20" t="e">
        <f t="shared" ref="U11:U57" si="2">+T11/S11*100</f>
        <v>#DIV/0!</v>
      </c>
      <c r="V11" s="36"/>
    </row>
    <row r="12" spans="1:22" ht="23.25" customHeight="1" x14ac:dyDescent="0.25">
      <c r="A12" s="48"/>
      <c r="B12" s="51"/>
      <c r="C12" s="54"/>
      <c r="D12" s="54"/>
      <c r="E12" s="54"/>
      <c r="F12" s="54"/>
      <c r="G12" s="54"/>
      <c r="H12" s="51"/>
      <c r="I12" s="56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49"/>
      <c r="B13" s="52"/>
      <c r="C13" s="55"/>
      <c r="D13" s="55"/>
      <c r="E13" s="55"/>
      <c r="F13" s="55"/>
      <c r="G13" s="55"/>
      <c r="H13" s="52"/>
      <c r="I13" s="57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23.25" customHeight="1" x14ac:dyDescent="0.25">
      <c r="A14" s="47">
        <v>2</v>
      </c>
      <c r="B14" s="50"/>
      <c r="C14" s="53" t="s">
        <v>42</v>
      </c>
      <c r="D14" s="53" t="s">
        <v>43</v>
      </c>
      <c r="E14" s="53">
        <v>1</v>
      </c>
      <c r="F14" s="53">
        <v>1</v>
      </c>
      <c r="G14" s="53">
        <v>1</v>
      </c>
      <c r="H14" s="50">
        <v>1</v>
      </c>
      <c r="I14" s="56">
        <v>0.25</v>
      </c>
      <c r="J14" s="6" t="s">
        <v>76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1"/>
        <v>0</v>
      </c>
      <c r="U14" s="20" t="e">
        <f>+T14/S14*100</f>
        <v>#DIV/0!</v>
      </c>
      <c r="V14" s="39"/>
    </row>
    <row r="15" spans="1:22" ht="23.25" customHeight="1" x14ac:dyDescent="0.25">
      <c r="A15" s="48"/>
      <c r="B15" s="51"/>
      <c r="C15" s="54"/>
      <c r="D15" s="54"/>
      <c r="E15" s="54"/>
      <c r="F15" s="54"/>
      <c r="G15" s="54"/>
      <c r="H15" s="51"/>
      <c r="I15" s="56"/>
      <c r="J15" s="2" t="s">
        <v>77</v>
      </c>
      <c r="K15" s="4">
        <f>19000+29700+25300+910+650</f>
        <v>75560</v>
      </c>
      <c r="L15" s="26"/>
      <c r="M15" s="4"/>
      <c r="N15" s="26"/>
      <c r="O15" s="4"/>
      <c r="P15" s="26"/>
      <c r="Q15" s="4"/>
      <c r="R15" s="26"/>
      <c r="S15" s="19">
        <f t="shared" si="0"/>
        <v>75560</v>
      </c>
      <c r="T15" s="19">
        <f t="shared" si="1"/>
        <v>0</v>
      </c>
      <c r="U15" s="20">
        <f t="shared" si="2"/>
        <v>0</v>
      </c>
      <c r="V15" s="37"/>
    </row>
    <row r="16" spans="1:22" ht="23.25" customHeight="1" x14ac:dyDescent="0.25">
      <c r="A16" s="48"/>
      <c r="B16" s="51"/>
      <c r="C16" s="54"/>
      <c r="D16" s="54"/>
      <c r="E16" s="54"/>
      <c r="F16" s="54"/>
      <c r="G16" s="54"/>
      <c r="H16" s="51"/>
      <c r="I16" s="56"/>
      <c r="J16" s="2" t="s">
        <v>79</v>
      </c>
      <c r="K16" s="4">
        <v>4440</v>
      </c>
      <c r="L16" s="25"/>
      <c r="M16" s="4"/>
      <c r="N16" s="25"/>
      <c r="O16" s="4"/>
      <c r="P16" s="25"/>
      <c r="Q16" s="4"/>
      <c r="R16" s="25"/>
      <c r="S16" s="19">
        <f t="shared" si="0"/>
        <v>4440</v>
      </c>
      <c r="T16" s="19">
        <f t="shared" si="1"/>
        <v>0</v>
      </c>
      <c r="U16" s="20">
        <f t="shared" si="2"/>
        <v>0</v>
      </c>
      <c r="V16" s="36"/>
    </row>
    <row r="17" spans="1:22" ht="23.25" customHeight="1" thickBot="1" x14ac:dyDescent="0.3">
      <c r="A17" s="49"/>
      <c r="B17" s="52"/>
      <c r="C17" s="55"/>
      <c r="D17" s="55"/>
      <c r="E17" s="55"/>
      <c r="F17" s="55"/>
      <c r="G17" s="55"/>
      <c r="H17" s="52"/>
      <c r="I17" s="57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23.25" customHeight="1" x14ac:dyDescent="0.25">
      <c r="A18" s="47">
        <v>3</v>
      </c>
      <c r="B18" s="50"/>
      <c r="C18" s="54" t="s">
        <v>45</v>
      </c>
      <c r="D18" s="54" t="s">
        <v>44</v>
      </c>
      <c r="E18" s="53">
        <v>0</v>
      </c>
      <c r="F18" s="53">
        <v>50</v>
      </c>
      <c r="G18" s="53">
        <v>38</v>
      </c>
      <c r="H18" s="50">
        <v>0</v>
      </c>
      <c r="I18" s="56">
        <f>+H18/G18</f>
        <v>0</v>
      </c>
      <c r="J18" s="6" t="s">
        <v>75</v>
      </c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1"/>
        <v>0</v>
      </c>
      <c r="U18" s="20" t="e">
        <f>+T18/S18*100</f>
        <v>#DIV/0!</v>
      </c>
      <c r="V18" s="39"/>
    </row>
    <row r="19" spans="1:22" ht="23.25" customHeight="1" x14ac:dyDescent="0.25">
      <c r="A19" s="48"/>
      <c r="B19" s="51"/>
      <c r="C19" s="54"/>
      <c r="D19" s="54"/>
      <c r="E19" s="54"/>
      <c r="F19" s="54"/>
      <c r="G19" s="54"/>
      <c r="H19" s="51"/>
      <c r="I19" s="56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1"/>
        <v>0</v>
      </c>
      <c r="U19" s="20" t="e">
        <f t="shared" si="2"/>
        <v>#DIV/0!</v>
      </c>
      <c r="V19" s="37"/>
    </row>
    <row r="20" spans="1:22" ht="23.25" customHeight="1" x14ac:dyDescent="0.25">
      <c r="A20" s="48"/>
      <c r="B20" s="51"/>
      <c r="C20" s="54"/>
      <c r="D20" s="54"/>
      <c r="E20" s="54"/>
      <c r="F20" s="54"/>
      <c r="G20" s="54"/>
      <c r="H20" s="51"/>
      <c r="I20" s="56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49"/>
      <c r="B21" s="52"/>
      <c r="C21" s="55"/>
      <c r="D21" s="55"/>
      <c r="E21" s="55"/>
      <c r="F21" s="55"/>
      <c r="G21" s="55"/>
      <c r="H21" s="52"/>
      <c r="I21" s="57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23.25" customHeight="1" x14ac:dyDescent="0.25">
      <c r="A22" s="47">
        <v>4</v>
      </c>
      <c r="B22" s="50"/>
      <c r="C22" s="53" t="s">
        <v>46</v>
      </c>
      <c r="D22" s="53" t="s">
        <v>47</v>
      </c>
      <c r="E22" s="53">
        <v>0</v>
      </c>
      <c r="F22" s="53">
        <v>1</v>
      </c>
      <c r="G22" s="53">
        <v>1</v>
      </c>
      <c r="H22" s="50">
        <v>0</v>
      </c>
      <c r="I22" s="56">
        <f t="shared" ref="I22" si="3">+H22/G22*100</f>
        <v>0</v>
      </c>
      <c r="J22" s="6" t="s">
        <v>68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1"/>
        <v>0</v>
      </c>
      <c r="U22" s="20" t="e">
        <f>+T22/S22*100</f>
        <v>#DIV/0!</v>
      </c>
      <c r="V22" s="41"/>
    </row>
    <row r="23" spans="1:22" ht="23.25" customHeight="1" x14ac:dyDescent="0.25">
      <c r="A23" s="48"/>
      <c r="B23" s="51"/>
      <c r="C23" s="54"/>
      <c r="D23" s="54"/>
      <c r="E23" s="54"/>
      <c r="F23" s="54"/>
      <c r="G23" s="54"/>
      <c r="H23" s="51"/>
      <c r="I23" s="56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48"/>
      <c r="B24" s="51"/>
      <c r="C24" s="54"/>
      <c r="D24" s="54"/>
      <c r="E24" s="54"/>
      <c r="F24" s="54"/>
      <c r="G24" s="54"/>
      <c r="H24" s="51"/>
      <c r="I24" s="56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 t="e">
        <f t="shared" si="2"/>
        <v>#DIV/0!</v>
      </c>
      <c r="V24" s="37"/>
    </row>
    <row r="25" spans="1:22" ht="23.25" customHeight="1" thickBot="1" x14ac:dyDescent="0.3">
      <c r="A25" s="49"/>
      <c r="B25" s="52"/>
      <c r="C25" s="55"/>
      <c r="D25" s="55"/>
      <c r="E25" s="55"/>
      <c r="F25" s="55"/>
      <c r="G25" s="55"/>
      <c r="H25" s="52"/>
      <c r="I25" s="57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23.25" customHeight="1" x14ac:dyDescent="0.25">
      <c r="A26" s="47">
        <v>5</v>
      </c>
      <c r="B26" s="51"/>
      <c r="C26" s="54" t="s">
        <v>48</v>
      </c>
      <c r="D26" s="54" t="s">
        <v>49</v>
      </c>
      <c r="E26" s="54">
        <v>0</v>
      </c>
      <c r="F26" s="54">
        <v>100</v>
      </c>
      <c r="G26" s="53">
        <v>100</v>
      </c>
      <c r="H26" s="50">
        <v>80</v>
      </c>
      <c r="I26" s="56">
        <v>0.8</v>
      </c>
      <c r="J26" s="6" t="s">
        <v>69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23.25" customHeight="1" x14ac:dyDescent="0.25">
      <c r="A27" s="48"/>
      <c r="B27" s="51"/>
      <c r="C27" s="54"/>
      <c r="D27" s="54"/>
      <c r="E27" s="54"/>
      <c r="F27" s="54"/>
      <c r="G27" s="54"/>
      <c r="H27" s="51"/>
      <c r="I27" s="56"/>
      <c r="J27" s="2" t="s">
        <v>70</v>
      </c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1"/>
        <v>0</v>
      </c>
      <c r="U27" s="20" t="e">
        <f t="shared" si="2"/>
        <v>#DIV/0!</v>
      </c>
      <c r="V27" s="37"/>
    </row>
    <row r="28" spans="1:22" ht="23.25" customHeight="1" x14ac:dyDescent="0.25">
      <c r="A28" s="48"/>
      <c r="B28" s="51"/>
      <c r="C28" s="54"/>
      <c r="D28" s="54"/>
      <c r="E28" s="54"/>
      <c r="F28" s="54"/>
      <c r="G28" s="54"/>
      <c r="H28" s="51"/>
      <c r="I28" s="56"/>
      <c r="J28" s="2" t="s">
        <v>71</v>
      </c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49"/>
      <c r="B29" s="52"/>
      <c r="C29" s="55"/>
      <c r="D29" s="55"/>
      <c r="E29" s="55"/>
      <c r="F29" s="55"/>
      <c r="G29" s="55"/>
      <c r="H29" s="52"/>
      <c r="I29" s="57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23.25" customHeight="1" x14ac:dyDescent="0.25">
      <c r="A30" s="47">
        <v>6</v>
      </c>
      <c r="B30" s="51"/>
      <c r="C30" s="53" t="s">
        <v>50</v>
      </c>
      <c r="D30" s="53" t="s">
        <v>51</v>
      </c>
      <c r="E30" s="53">
        <v>0</v>
      </c>
      <c r="F30" s="53">
        <v>2</v>
      </c>
      <c r="G30" s="53">
        <v>2</v>
      </c>
      <c r="H30" s="50">
        <v>1</v>
      </c>
      <c r="I30" s="56">
        <v>0.01</v>
      </c>
      <c r="J30" s="6" t="s">
        <v>72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48"/>
      <c r="B31" s="51"/>
      <c r="C31" s="54"/>
      <c r="D31" s="54"/>
      <c r="E31" s="54"/>
      <c r="F31" s="54"/>
      <c r="G31" s="54"/>
      <c r="H31" s="51"/>
      <c r="I31" s="56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23.25" customHeight="1" x14ac:dyDescent="0.25">
      <c r="A32" s="48"/>
      <c r="B32" s="51"/>
      <c r="C32" s="54"/>
      <c r="D32" s="54"/>
      <c r="E32" s="54"/>
      <c r="F32" s="54"/>
      <c r="G32" s="54"/>
      <c r="H32" s="51"/>
      <c r="I32" s="56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23.25" customHeight="1" thickBot="1" x14ac:dyDescent="0.3">
      <c r="A33" s="49"/>
      <c r="B33" s="52"/>
      <c r="C33" s="55"/>
      <c r="D33" s="55"/>
      <c r="E33" s="55"/>
      <c r="F33" s="55"/>
      <c r="G33" s="55"/>
      <c r="H33" s="52"/>
      <c r="I33" s="57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x14ac:dyDescent="0.25">
      <c r="A34" s="47">
        <v>7</v>
      </c>
      <c r="B34" s="50"/>
      <c r="C34" s="53"/>
      <c r="D34" s="53"/>
      <c r="E34" s="53"/>
      <c r="F34" s="53"/>
      <c r="G34" s="53"/>
      <c r="H34" s="50"/>
      <c r="I34" s="56" t="e">
        <f t="shared" ref="I34" si="4">+H34/G34*100</f>
        <v>#DIV/0!</v>
      </c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1"/>
        <v>0</v>
      </c>
      <c r="U34" s="20" t="e">
        <f>+T34/S34*100</f>
        <v>#DIV/0!</v>
      </c>
      <c r="V34" s="41"/>
    </row>
    <row r="35" spans="1:22" ht="23.25" customHeight="1" x14ac:dyDescent="0.25">
      <c r="A35" s="48"/>
      <c r="B35" s="51"/>
      <c r="C35" s="54"/>
      <c r="D35" s="54"/>
      <c r="E35" s="54"/>
      <c r="F35" s="54"/>
      <c r="G35" s="54"/>
      <c r="H35" s="51"/>
      <c r="I35" s="56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6"/>
    </row>
    <row r="36" spans="1:22" ht="23.25" customHeight="1" x14ac:dyDescent="0.25">
      <c r="A36" s="48"/>
      <c r="B36" s="51"/>
      <c r="C36" s="54"/>
      <c r="D36" s="54"/>
      <c r="E36" s="54"/>
      <c r="F36" s="54"/>
      <c r="G36" s="54"/>
      <c r="H36" s="51"/>
      <c r="I36" s="56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1"/>
        <v>0</v>
      </c>
      <c r="U36" s="20" t="e">
        <f t="shared" si="2"/>
        <v>#DIV/0!</v>
      </c>
      <c r="V36" s="37"/>
    </row>
    <row r="37" spans="1:22" ht="23.25" customHeight="1" thickBot="1" x14ac:dyDescent="0.3">
      <c r="A37" s="49"/>
      <c r="B37" s="52"/>
      <c r="C37" s="55"/>
      <c r="D37" s="55"/>
      <c r="E37" s="55"/>
      <c r="F37" s="55"/>
      <c r="G37" s="55"/>
      <c r="H37" s="52"/>
      <c r="I37" s="57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8"/>
    </row>
    <row r="38" spans="1:22" ht="23.25" customHeight="1" x14ac:dyDescent="0.25">
      <c r="A38" s="47">
        <v>8</v>
      </c>
      <c r="B38" s="50"/>
      <c r="C38" s="53"/>
      <c r="D38" s="53"/>
      <c r="E38" s="53"/>
      <c r="F38" s="53"/>
      <c r="G38" s="53"/>
      <c r="H38" s="50"/>
      <c r="I38" s="56" t="e">
        <f t="shared" ref="I38" si="5">+H38/G38*100</f>
        <v>#DIV/0!</v>
      </c>
      <c r="J38" s="6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1"/>
        <v>0</v>
      </c>
      <c r="U38" s="20" t="e">
        <f>+T38/S38*100</f>
        <v>#DIV/0!</v>
      </c>
      <c r="V38" s="39"/>
    </row>
    <row r="39" spans="1:22" ht="23.25" customHeight="1" x14ac:dyDescent="0.25">
      <c r="A39" s="48"/>
      <c r="B39" s="51"/>
      <c r="C39" s="54"/>
      <c r="D39" s="54"/>
      <c r="E39" s="54"/>
      <c r="F39" s="54"/>
      <c r="G39" s="54"/>
      <c r="H39" s="51"/>
      <c r="I39" s="56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1"/>
        <v>0</v>
      </c>
      <c r="U39" s="20" t="e">
        <f t="shared" si="2"/>
        <v>#DIV/0!</v>
      </c>
      <c r="V39" s="37"/>
    </row>
    <row r="40" spans="1:22" ht="23.25" customHeight="1" x14ac:dyDescent="0.25">
      <c r="A40" s="48"/>
      <c r="B40" s="51"/>
      <c r="C40" s="54"/>
      <c r="D40" s="54"/>
      <c r="E40" s="54"/>
      <c r="F40" s="54"/>
      <c r="G40" s="54"/>
      <c r="H40" s="51"/>
      <c r="I40" s="56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1"/>
        <v>0</v>
      </c>
      <c r="U40" s="20" t="e">
        <f t="shared" si="2"/>
        <v>#DIV/0!</v>
      </c>
      <c r="V40" s="36"/>
    </row>
    <row r="41" spans="1:22" ht="23.25" customHeight="1" thickBot="1" x14ac:dyDescent="0.3">
      <c r="A41" s="49"/>
      <c r="B41" s="52"/>
      <c r="C41" s="55"/>
      <c r="D41" s="55"/>
      <c r="E41" s="55"/>
      <c r="F41" s="55"/>
      <c r="G41" s="55"/>
      <c r="H41" s="52"/>
      <c r="I41" s="57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1"/>
        <v>0</v>
      </c>
      <c r="U41" s="20" t="e">
        <f t="shared" si="2"/>
        <v>#DIV/0!</v>
      </c>
      <c r="V41" s="40"/>
    </row>
    <row r="42" spans="1:22" ht="23.25" customHeight="1" x14ac:dyDescent="0.25">
      <c r="A42" s="47">
        <v>9</v>
      </c>
      <c r="B42" s="50"/>
      <c r="C42" s="53"/>
      <c r="D42" s="53"/>
      <c r="E42" s="53"/>
      <c r="F42" s="53"/>
      <c r="G42" s="53"/>
      <c r="H42" s="50"/>
      <c r="I42" s="56" t="e">
        <f t="shared" ref="I42" si="6">+H42/G42*100</f>
        <v>#DIV/0!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1"/>
        <v>0</v>
      </c>
      <c r="U42" s="20" t="e">
        <f>+T42/S42*100</f>
        <v>#DIV/0!</v>
      </c>
      <c r="V42" s="39"/>
    </row>
    <row r="43" spans="1:22" ht="23.25" customHeight="1" x14ac:dyDescent="0.25">
      <c r="A43" s="48"/>
      <c r="B43" s="51"/>
      <c r="C43" s="54"/>
      <c r="D43" s="54"/>
      <c r="E43" s="54"/>
      <c r="F43" s="54"/>
      <c r="G43" s="54"/>
      <c r="H43" s="51"/>
      <c r="I43" s="56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1"/>
        <v>0</v>
      </c>
      <c r="U43" s="20" t="e">
        <f t="shared" si="2"/>
        <v>#DIV/0!</v>
      </c>
      <c r="V43" s="37"/>
    </row>
    <row r="44" spans="1:22" ht="23.25" customHeight="1" x14ac:dyDescent="0.25">
      <c r="A44" s="48"/>
      <c r="B44" s="51"/>
      <c r="C44" s="54"/>
      <c r="D44" s="54"/>
      <c r="E44" s="54"/>
      <c r="F44" s="54"/>
      <c r="G44" s="54"/>
      <c r="H44" s="51"/>
      <c r="I44" s="56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1"/>
        <v>0</v>
      </c>
      <c r="U44" s="20" t="e">
        <f t="shared" si="2"/>
        <v>#DIV/0!</v>
      </c>
      <c r="V44" s="37"/>
    </row>
    <row r="45" spans="1:22" ht="23.25" customHeight="1" thickBot="1" x14ac:dyDescent="0.3">
      <c r="A45" s="49"/>
      <c r="B45" s="52"/>
      <c r="C45" s="55"/>
      <c r="D45" s="55"/>
      <c r="E45" s="55"/>
      <c r="F45" s="55"/>
      <c r="G45" s="55"/>
      <c r="H45" s="52"/>
      <c r="I45" s="57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1"/>
        <v>0</v>
      </c>
      <c r="U45" s="20" t="e">
        <f t="shared" si="2"/>
        <v>#DIV/0!</v>
      </c>
      <c r="V45" s="38"/>
    </row>
    <row r="46" spans="1:22" ht="52.5" customHeight="1" x14ac:dyDescent="0.25">
      <c r="A46" s="47">
        <v>10</v>
      </c>
      <c r="B46" s="50"/>
      <c r="C46" s="53"/>
      <c r="D46" s="53"/>
      <c r="E46" s="53"/>
      <c r="F46" s="53"/>
      <c r="G46" s="53"/>
      <c r="H46" s="50"/>
      <c r="I46" s="56" t="e">
        <f t="shared" ref="I46" si="7">+H46/G46*100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1"/>
        <v>0</v>
      </c>
      <c r="U46" s="20" t="e">
        <f>+T46/S46*100</f>
        <v>#DIV/0!</v>
      </c>
      <c r="V46" s="41"/>
    </row>
    <row r="47" spans="1:22" ht="23.25" customHeight="1" x14ac:dyDescent="0.25">
      <c r="A47" s="48"/>
      <c r="B47" s="51"/>
      <c r="C47" s="54"/>
      <c r="D47" s="54"/>
      <c r="E47" s="54"/>
      <c r="F47" s="54"/>
      <c r="G47" s="54"/>
      <c r="H47" s="51"/>
      <c r="I47" s="56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1"/>
        <v>0</v>
      </c>
      <c r="U47" s="20" t="e">
        <f t="shared" si="2"/>
        <v>#DIV/0!</v>
      </c>
      <c r="V47" s="36"/>
    </row>
    <row r="48" spans="1:22" ht="23.25" customHeight="1" x14ac:dyDescent="0.25">
      <c r="A48" s="48"/>
      <c r="B48" s="51"/>
      <c r="C48" s="54"/>
      <c r="D48" s="54"/>
      <c r="E48" s="54"/>
      <c r="F48" s="54"/>
      <c r="G48" s="54"/>
      <c r="H48" s="51"/>
      <c r="I48" s="56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1"/>
        <v>0</v>
      </c>
      <c r="U48" s="20" t="e">
        <f t="shared" si="2"/>
        <v>#DIV/0!</v>
      </c>
      <c r="V48" s="37"/>
    </row>
    <row r="49" spans="1:22" ht="23.25" customHeight="1" thickBot="1" x14ac:dyDescent="0.3">
      <c r="A49" s="49"/>
      <c r="B49" s="52"/>
      <c r="C49" s="55"/>
      <c r="D49" s="55"/>
      <c r="E49" s="55"/>
      <c r="F49" s="55"/>
      <c r="G49" s="55"/>
      <c r="H49" s="52"/>
      <c r="I49" s="57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38"/>
    </row>
    <row r="50" spans="1:22" ht="23.25" customHeight="1" x14ac:dyDescent="0.25">
      <c r="A50" s="47">
        <v>11</v>
      </c>
      <c r="B50" s="50"/>
      <c r="C50" s="53"/>
      <c r="D50" s="53"/>
      <c r="E50" s="53"/>
      <c r="F50" s="53"/>
      <c r="G50" s="53"/>
      <c r="H50" s="50"/>
      <c r="I50" s="56" t="e">
        <f t="shared" ref="I50" si="8">+H50/G50*100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1"/>
        <v>0</v>
      </c>
      <c r="U50" s="20" t="e">
        <f>+T50/S50*100</f>
        <v>#DIV/0!</v>
      </c>
      <c r="V50" s="39"/>
    </row>
    <row r="51" spans="1:22" ht="23.25" customHeight="1" x14ac:dyDescent="0.25">
      <c r="A51" s="48"/>
      <c r="B51" s="51"/>
      <c r="C51" s="54"/>
      <c r="D51" s="54"/>
      <c r="E51" s="54"/>
      <c r="F51" s="54"/>
      <c r="G51" s="54"/>
      <c r="H51" s="51"/>
      <c r="I51" s="56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1"/>
        <v>0</v>
      </c>
      <c r="U51" s="20" t="e">
        <f t="shared" si="2"/>
        <v>#DIV/0!</v>
      </c>
      <c r="V51" s="37"/>
    </row>
    <row r="52" spans="1:22" ht="23.25" customHeight="1" x14ac:dyDescent="0.25">
      <c r="A52" s="48"/>
      <c r="B52" s="51"/>
      <c r="C52" s="54"/>
      <c r="D52" s="54"/>
      <c r="E52" s="54"/>
      <c r="F52" s="54"/>
      <c r="G52" s="54"/>
      <c r="H52" s="51"/>
      <c r="I52" s="56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36"/>
    </row>
    <row r="53" spans="1:22" ht="23.25" customHeight="1" thickBot="1" x14ac:dyDescent="0.3">
      <c r="A53" s="49"/>
      <c r="B53" s="52"/>
      <c r="C53" s="55"/>
      <c r="D53" s="55"/>
      <c r="E53" s="55"/>
      <c r="F53" s="55"/>
      <c r="G53" s="55"/>
      <c r="H53" s="52"/>
      <c r="I53" s="57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40"/>
    </row>
    <row r="54" spans="1:22" ht="23.25" customHeight="1" x14ac:dyDescent="0.25">
      <c r="A54" s="47">
        <v>12</v>
      </c>
      <c r="B54" s="50"/>
      <c r="C54" s="53"/>
      <c r="D54" s="53"/>
      <c r="E54" s="53"/>
      <c r="F54" s="53"/>
      <c r="G54" s="53"/>
      <c r="H54" s="50"/>
      <c r="I54" s="56" t="e">
        <f t="shared" ref="I54" si="9">+H54/G54*100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1"/>
        <v>0</v>
      </c>
      <c r="U54" s="20" t="e">
        <f>+T54/S54*100</f>
        <v>#DIV/0!</v>
      </c>
      <c r="V54" s="39"/>
    </row>
    <row r="55" spans="1:22" ht="23.25" customHeight="1" x14ac:dyDescent="0.25">
      <c r="A55" s="48"/>
      <c r="B55" s="51"/>
      <c r="C55" s="54"/>
      <c r="D55" s="54"/>
      <c r="E55" s="54"/>
      <c r="F55" s="54"/>
      <c r="G55" s="54"/>
      <c r="H55" s="51"/>
      <c r="I55" s="56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1"/>
        <v>0</v>
      </c>
      <c r="U55" s="20" t="e">
        <f t="shared" si="2"/>
        <v>#DIV/0!</v>
      </c>
      <c r="V55" s="37"/>
    </row>
    <row r="56" spans="1:22" ht="23.25" customHeight="1" x14ac:dyDescent="0.25">
      <c r="A56" s="48"/>
      <c r="B56" s="51"/>
      <c r="C56" s="54"/>
      <c r="D56" s="54"/>
      <c r="E56" s="54"/>
      <c r="F56" s="54"/>
      <c r="G56" s="54"/>
      <c r="H56" s="51"/>
      <c r="I56" s="56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6"/>
    </row>
    <row r="57" spans="1:22" ht="51" customHeight="1" thickBot="1" x14ac:dyDescent="0.3">
      <c r="A57" s="49"/>
      <c r="B57" s="52"/>
      <c r="C57" s="55"/>
      <c r="D57" s="55"/>
      <c r="E57" s="55"/>
      <c r="F57" s="55"/>
      <c r="G57" s="55"/>
      <c r="H57" s="52"/>
      <c r="I57" s="57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40"/>
    </row>
    <row r="58" spans="1:22" ht="23.25" customHeight="1" x14ac:dyDescent="0.25">
      <c r="A58" s="47">
        <v>13</v>
      </c>
      <c r="B58" s="50"/>
      <c r="C58" s="53"/>
      <c r="D58" s="53"/>
      <c r="E58" s="53"/>
      <c r="F58" s="53"/>
      <c r="G58" s="54"/>
      <c r="H58" s="51"/>
      <c r="I58" s="56" t="e">
        <f>+H58/G58*100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1"/>
        <v>0</v>
      </c>
      <c r="U58" s="20" t="e">
        <f>+T58/S58*100</f>
        <v>#DIV/0!</v>
      </c>
      <c r="V58" s="35"/>
    </row>
    <row r="59" spans="1:22" ht="36.75" customHeight="1" x14ac:dyDescent="0.25">
      <c r="A59" s="48"/>
      <c r="B59" s="51"/>
      <c r="C59" s="54"/>
      <c r="D59" s="54"/>
      <c r="E59" s="54"/>
      <c r="F59" s="54"/>
      <c r="G59" s="54"/>
      <c r="H59" s="51"/>
      <c r="I59" s="56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1"/>
        <v>0</v>
      </c>
      <c r="U59" s="20" t="e">
        <f t="shared" ref="U59:U61" si="10">+T59/S59*100</f>
        <v>#DIV/0!</v>
      </c>
      <c r="V59" s="36"/>
    </row>
    <row r="60" spans="1:22" ht="23.25" customHeight="1" x14ac:dyDescent="0.25">
      <c r="A60" s="48"/>
      <c r="B60" s="51"/>
      <c r="C60" s="54"/>
      <c r="D60" s="54"/>
      <c r="E60" s="54"/>
      <c r="F60" s="54"/>
      <c r="G60" s="54"/>
      <c r="H60" s="51"/>
      <c r="I60" s="56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1"/>
        <v>0</v>
      </c>
      <c r="U60" s="20" t="e">
        <f t="shared" si="10"/>
        <v>#DIV/0!</v>
      </c>
      <c r="V60" s="37"/>
    </row>
    <row r="61" spans="1:22" ht="23.25" customHeight="1" thickBot="1" x14ac:dyDescent="0.3">
      <c r="A61" s="49"/>
      <c r="B61" s="52"/>
      <c r="C61" s="55"/>
      <c r="D61" s="55"/>
      <c r="E61" s="55"/>
      <c r="F61" s="55"/>
      <c r="G61" s="55"/>
      <c r="H61" s="52"/>
      <c r="I61" s="57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1"/>
        <v>0</v>
      </c>
      <c r="U61" s="20" t="e">
        <f t="shared" si="10"/>
        <v>#DIV/0!</v>
      </c>
      <c r="V61" s="38"/>
    </row>
    <row r="62" spans="1:22" ht="23.25" customHeight="1" x14ac:dyDescent="0.25">
      <c r="A62" s="47">
        <v>14</v>
      </c>
      <c r="B62" s="50"/>
      <c r="C62" s="53"/>
      <c r="D62" s="53"/>
      <c r="E62" s="53"/>
      <c r="F62" s="53"/>
      <c r="G62" s="53"/>
      <c r="H62" s="50"/>
      <c r="I62" s="56" t="e">
        <f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1"/>
        <v>0</v>
      </c>
      <c r="U62" s="20" t="e">
        <f>+T62/S62*100</f>
        <v>#DIV/0!</v>
      </c>
      <c r="V62" s="39"/>
    </row>
    <row r="63" spans="1:22" ht="23.25" customHeight="1" x14ac:dyDescent="0.25">
      <c r="A63" s="48"/>
      <c r="B63" s="51"/>
      <c r="C63" s="54"/>
      <c r="D63" s="54"/>
      <c r="E63" s="54"/>
      <c r="F63" s="54"/>
      <c r="G63" s="54"/>
      <c r="H63" s="51"/>
      <c r="I63" s="56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1"/>
        <v>0</v>
      </c>
      <c r="U63" s="20" t="e">
        <f t="shared" ref="U63:U65" si="11">+T63/S63*100</f>
        <v>#DIV/0!</v>
      </c>
      <c r="V63" s="37"/>
    </row>
    <row r="64" spans="1:22" ht="23.25" customHeight="1" x14ac:dyDescent="0.25">
      <c r="A64" s="48"/>
      <c r="B64" s="51"/>
      <c r="C64" s="54"/>
      <c r="D64" s="54"/>
      <c r="E64" s="54"/>
      <c r="F64" s="54"/>
      <c r="G64" s="54"/>
      <c r="H64" s="51"/>
      <c r="I64" s="56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1"/>
        <v>0</v>
      </c>
      <c r="U64" s="20" t="e">
        <f t="shared" si="11"/>
        <v>#DIV/0!</v>
      </c>
      <c r="V64" s="36"/>
    </row>
    <row r="65" spans="1:22" ht="23.25" customHeight="1" thickBot="1" x14ac:dyDescent="0.3">
      <c r="A65" s="49"/>
      <c r="B65" s="52"/>
      <c r="C65" s="55"/>
      <c r="D65" s="55"/>
      <c r="E65" s="55"/>
      <c r="F65" s="55"/>
      <c r="G65" s="55"/>
      <c r="H65" s="52"/>
      <c r="I65" s="57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1"/>
        <v>0</v>
      </c>
      <c r="U65" s="20" t="e">
        <f t="shared" si="11"/>
        <v>#DIV/0!</v>
      </c>
      <c r="V65" s="40"/>
    </row>
    <row r="66" spans="1:22" ht="23.25" customHeight="1" x14ac:dyDescent="0.25">
      <c r="A66" s="47">
        <v>15</v>
      </c>
      <c r="B66" s="50"/>
      <c r="C66" s="53"/>
      <c r="D66" s="53"/>
      <c r="E66" s="53"/>
      <c r="F66" s="53"/>
      <c r="G66" s="53"/>
      <c r="H66" s="50"/>
      <c r="I66" s="56" t="e">
        <f t="shared" ref="I66" si="12">+H66/G66*100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1"/>
        <v>0</v>
      </c>
      <c r="U66" s="20" t="e">
        <f>+T66/S66*100</f>
        <v>#DIV/0!</v>
      </c>
      <c r="V66" s="39"/>
    </row>
    <row r="67" spans="1:22" ht="23.25" customHeight="1" x14ac:dyDescent="0.25">
      <c r="A67" s="48"/>
      <c r="B67" s="51"/>
      <c r="C67" s="54"/>
      <c r="D67" s="54"/>
      <c r="E67" s="54"/>
      <c r="F67" s="54"/>
      <c r="G67" s="54"/>
      <c r="H67" s="51"/>
      <c r="I67" s="56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1"/>
        <v>0</v>
      </c>
      <c r="U67" s="20" t="e">
        <f t="shared" ref="U67:U69" si="13">+T67/S67*100</f>
        <v>#DIV/0!</v>
      </c>
      <c r="V67" s="37"/>
    </row>
    <row r="68" spans="1:22" ht="23.25" customHeight="1" x14ac:dyDescent="0.25">
      <c r="A68" s="48"/>
      <c r="B68" s="51"/>
      <c r="C68" s="54"/>
      <c r="D68" s="54"/>
      <c r="E68" s="54"/>
      <c r="F68" s="54"/>
      <c r="G68" s="54"/>
      <c r="H68" s="51"/>
      <c r="I68" s="56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1"/>
        <v>0</v>
      </c>
      <c r="U68" s="20" t="e">
        <f t="shared" si="13"/>
        <v>#DIV/0!</v>
      </c>
      <c r="V68" s="37"/>
    </row>
    <row r="69" spans="1:22" ht="23.25" customHeight="1" thickBot="1" x14ac:dyDescent="0.3">
      <c r="A69" s="49"/>
      <c r="B69" s="52"/>
      <c r="C69" s="55"/>
      <c r="D69" s="55"/>
      <c r="E69" s="55"/>
      <c r="F69" s="55"/>
      <c r="G69" s="55"/>
      <c r="H69" s="52"/>
      <c r="I69" s="57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1"/>
        <v>0</v>
      </c>
      <c r="U69" s="20" t="e">
        <f t="shared" si="13"/>
        <v>#DIV/0!</v>
      </c>
      <c r="V69" s="38"/>
    </row>
    <row r="70" spans="1:22" ht="23.25" customHeight="1" x14ac:dyDescent="0.25">
      <c r="A70" s="47">
        <v>16</v>
      </c>
      <c r="B70" s="50"/>
      <c r="C70" s="53"/>
      <c r="D70" s="53"/>
      <c r="E70" s="53"/>
      <c r="F70" s="53"/>
      <c r="G70" s="53"/>
      <c r="H70" s="50"/>
      <c r="I70" s="56" t="e">
        <f t="shared" ref="I70" si="14">+H70/G70*100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1"/>
        <v>0</v>
      </c>
      <c r="U70" s="20" t="e">
        <f>+T70/S70*100</f>
        <v>#DIV/0!</v>
      </c>
      <c r="V70" s="41"/>
    </row>
    <row r="71" spans="1:22" ht="23.25" customHeight="1" thickBot="1" x14ac:dyDescent="0.3">
      <c r="A71" s="48"/>
      <c r="B71" s="51"/>
      <c r="C71" s="54"/>
      <c r="D71" s="54"/>
      <c r="E71" s="54"/>
      <c r="F71" s="54"/>
      <c r="G71" s="54"/>
      <c r="H71" s="51"/>
      <c r="I71" s="56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1"/>
        <v>0</v>
      </c>
      <c r="U71" s="20" t="e">
        <f t="shared" ref="U71:U73" si="15">+T71/S71*100</f>
        <v>#DIV/0!</v>
      </c>
      <c r="V71" s="36"/>
    </row>
    <row r="72" spans="1:22" ht="23.25" customHeight="1" x14ac:dyDescent="0.25">
      <c r="A72" s="48"/>
      <c r="B72" s="51"/>
      <c r="C72" s="54"/>
      <c r="D72" s="54"/>
      <c r="E72" s="54"/>
      <c r="F72" s="54"/>
      <c r="G72" s="54"/>
      <c r="H72" s="51"/>
      <c r="I72" s="56"/>
      <c r="J72" s="6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1"/>
        <v>0</v>
      </c>
      <c r="U72" s="20" t="e">
        <f t="shared" si="15"/>
        <v>#DIV/0!</v>
      </c>
      <c r="V72" s="37"/>
    </row>
    <row r="73" spans="1:22" ht="23.25" customHeight="1" thickBot="1" x14ac:dyDescent="0.3">
      <c r="A73" s="49"/>
      <c r="B73" s="52"/>
      <c r="C73" s="55"/>
      <c r="D73" s="55"/>
      <c r="E73" s="55"/>
      <c r="F73" s="55"/>
      <c r="G73" s="55"/>
      <c r="H73" s="52"/>
      <c r="I73" s="57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1"/>
        <v>0</v>
      </c>
      <c r="U73" s="20" t="e">
        <f t="shared" si="15"/>
        <v>#DIV/0!</v>
      </c>
      <c r="V73" s="38"/>
    </row>
    <row r="74" spans="1:22" ht="23.25" customHeight="1" x14ac:dyDescent="0.25">
      <c r="A74" s="47">
        <v>17</v>
      </c>
      <c r="B74" s="50"/>
      <c r="C74" s="53"/>
      <c r="D74" s="53"/>
      <c r="E74" s="53"/>
      <c r="F74" s="53"/>
      <c r="G74" s="53"/>
      <c r="H74" s="50"/>
      <c r="I74" s="56" t="e">
        <f t="shared" ref="I74" si="16">+H74/G74*100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1"/>
        <v>0</v>
      </c>
      <c r="U74" s="20" t="e">
        <f>+T74/S74*100</f>
        <v>#DIV/0!</v>
      </c>
      <c r="V74" s="39"/>
    </row>
    <row r="75" spans="1:22" ht="23.25" customHeight="1" x14ac:dyDescent="0.25">
      <c r="A75" s="48"/>
      <c r="B75" s="51"/>
      <c r="C75" s="54"/>
      <c r="D75" s="54"/>
      <c r="E75" s="54"/>
      <c r="F75" s="54"/>
      <c r="G75" s="54"/>
      <c r="H75" s="51"/>
      <c r="I75" s="56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S105" si="17">+K75+M75+O75+Q75</f>
        <v>0</v>
      </c>
      <c r="T75" s="19">
        <f t="shared" ref="T75:T105" si="18">+L75+N75+P75+R75</f>
        <v>0</v>
      </c>
      <c r="U75" s="20" t="e">
        <f t="shared" ref="U75:U77" si="19">+T75/S75*100</f>
        <v>#DIV/0!</v>
      </c>
      <c r="V75" s="37"/>
    </row>
    <row r="76" spans="1:22" ht="23.25" customHeight="1" x14ac:dyDescent="0.25">
      <c r="A76" s="48"/>
      <c r="B76" s="51"/>
      <c r="C76" s="54"/>
      <c r="D76" s="54"/>
      <c r="E76" s="54"/>
      <c r="F76" s="54"/>
      <c r="G76" s="54"/>
      <c r="H76" s="51"/>
      <c r="I76" s="56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17"/>
        <v>0</v>
      </c>
      <c r="T76" s="19">
        <f t="shared" si="18"/>
        <v>0</v>
      </c>
      <c r="U76" s="20" t="e">
        <f t="shared" si="19"/>
        <v>#DIV/0!</v>
      </c>
      <c r="V76" s="36"/>
    </row>
    <row r="77" spans="1:22" ht="23.25" customHeight="1" thickBot="1" x14ac:dyDescent="0.3">
      <c r="A77" s="49"/>
      <c r="B77" s="52"/>
      <c r="C77" s="55"/>
      <c r="D77" s="55"/>
      <c r="E77" s="55"/>
      <c r="F77" s="55"/>
      <c r="G77" s="55"/>
      <c r="H77" s="52"/>
      <c r="I77" s="57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17"/>
        <v>0</v>
      </c>
      <c r="T77" s="19">
        <f t="shared" si="18"/>
        <v>0</v>
      </c>
      <c r="U77" s="20" t="e">
        <f t="shared" si="19"/>
        <v>#DIV/0!</v>
      </c>
      <c r="V77" s="40"/>
    </row>
    <row r="78" spans="1:22" ht="23.25" customHeight="1" x14ac:dyDescent="0.25">
      <c r="A78" s="47">
        <v>18</v>
      </c>
      <c r="B78" s="50"/>
      <c r="C78" s="53"/>
      <c r="D78" s="53"/>
      <c r="E78" s="53"/>
      <c r="F78" s="53"/>
      <c r="G78" s="53"/>
      <c r="H78" s="50"/>
      <c r="I78" s="56" t="e">
        <f t="shared" ref="I78" si="20">+H78/G78*100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17"/>
        <v>0</v>
      </c>
      <c r="T78" s="19">
        <f t="shared" si="18"/>
        <v>0</v>
      </c>
      <c r="U78" s="20" t="e">
        <f>+T78/S78*100</f>
        <v>#DIV/0!</v>
      </c>
      <c r="V78" s="39"/>
    </row>
    <row r="79" spans="1:22" ht="23.25" customHeight="1" x14ac:dyDescent="0.25">
      <c r="A79" s="48"/>
      <c r="B79" s="51"/>
      <c r="C79" s="54"/>
      <c r="D79" s="54"/>
      <c r="E79" s="54"/>
      <c r="F79" s="54"/>
      <c r="G79" s="54"/>
      <c r="H79" s="51"/>
      <c r="I79" s="56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17"/>
        <v>0</v>
      </c>
      <c r="T79" s="19">
        <f t="shared" si="18"/>
        <v>0</v>
      </c>
      <c r="U79" s="20" t="e">
        <f t="shared" ref="U79:U81" si="21">+T79/S79*100</f>
        <v>#DIV/0!</v>
      </c>
      <c r="V79" s="37"/>
    </row>
    <row r="80" spans="1:22" ht="23.25" customHeight="1" x14ac:dyDescent="0.25">
      <c r="A80" s="48"/>
      <c r="B80" s="51"/>
      <c r="C80" s="54"/>
      <c r="D80" s="54"/>
      <c r="E80" s="54"/>
      <c r="F80" s="54"/>
      <c r="G80" s="54"/>
      <c r="H80" s="51"/>
      <c r="I80" s="56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17"/>
        <v>0</v>
      </c>
      <c r="T80" s="19">
        <f t="shared" si="18"/>
        <v>0</v>
      </c>
      <c r="U80" s="20" t="e">
        <f t="shared" si="21"/>
        <v>#DIV/0!</v>
      </c>
      <c r="V80" s="37"/>
    </row>
    <row r="81" spans="1:22" ht="23.25" customHeight="1" thickBot="1" x14ac:dyDescent="0.3">
      <c r="A81" s="49"/>
      <c r="B81" s="52"/>
      <c r="C81" s="55"/>
      <c r="D81" s="55"/>
      <c r="E81" s="55"/>
      <c r="F81" s="55"/>
      <c r="G81" s="55"/>
      <c r="H81" s="52"/>
      <c r="I81" s="57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17"/>
        <v>0</v>
      </c>
      <c r="T81" s="19">
        <f t="shared" si="18"/>
        <v>0</v>
      </c>
      <c r="U81" s="20" t="e">
        <f t="shared" si="21"/>
        <v>#DIV/0!</v>
      </c>
      <c r="V81" s="38"/>
    </row>
    <row r="82" spans="1:22" ht="23.25" customHeight="1" x14ac:dyDescent="0.25">
      <c r="A82" s="47">
        <v>19</v>
      </c>
      <c r="B82" s="50"/>
      <c r="C82" s="53"/>
      <c r="D82" s="53"/>
      <c r="E82" s="53"/>
      <c r="F82" s="53"/>
      <c r="G82" s="53"/>
      <c r="H82" s="50"/>
      <c r="I82" s="56" t="e">
        <f t="shared" ref="I82" si="22">+H82/G82*100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17"/>
        <v>0</v>
      </c>
      <c r="T82" s="19">
        <f t="shared" si="18"/>
        <v>0</v>
      </c>
      <c r="U82" s="20" t="e">
        <f>+T82/S82*100</f>
        <v>#DIV/0!</v>
      </c>
      <c r="V82" s="41"/>
    </row>
    <row r="83" spans="1:22" ht="23.25" customHeight="1" x14ac:dyDescent="0.25">
      <c r="A83" s="48"/>
      <c r="B83" s="51"/>
      <c r="C83" s="54"/>
      <c r="D83" s="54"/>
      <c r="E83" s="54"/>
      <c r="F83" s="54"/>
      <c r="G83" s="54"/>
      <c r="H83" s="51"/>
      <c r="I83" s="56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17"/>
        <v>0</v>
      </c>
      <c r="T83" s="19">
        <f t="shared" si="18"/>
        <v>0</v>
      </c>
      <c r="U83" s="20" t="e">
        <f t="shared" ref="U83:U85" si="23">+T83/S83*100</f>
        <v>#DIV/0!</v>
      </c>
      <c r="V83" s="36"/>
    </row>
    <row r="84" spans="1:22" ht="23.25" customHeight="1" x14ac:dyDescent="0.25">
      <c r="A84" s="48"/>
      <c r="B84" s="51"/>
      <c r="C84" s="54"/>
      <c r="D84" s="54"/>
      <c r="E84" s="54"/>
      <c r="F84" s="54"/>
      <c r="G84" s="54"/>
      <c r="H84" s="51"/>
      <c r="I84" s="56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17"/>
        <v>0</v>
      </c>
      <c r="T84" s="19">
        <f t="shared" si="18"/>
        <v>0</v>
      </c>
      <c r="U84" s="20" t="e">
        <f t="shared" si="23"/>
        <v>#DIV/0!</v>
      </c>
      <c r="V84" s="37"/>
    </row>
    <row r="85" spans="1:22" ht="23.25" customHeight="1" thickBot="1" x14ac:dyDescent="0.3">
      <c r="A85" s="49"/>
      <c r="B85" s="52"/>
      <c r="C85" s="55"/>
      <c r="D85" s="55"/>
      <c r="E85" s="55"/>
      <c r="F85" s="55"/>
      <c r="G85" s="55"/>
      <c r="H85" s="52"/>
      <c r="I85" s="57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17"/>
        <v>0</v>
      </c>
      <c r="T85" s="19">
        <f t="shared" si="18"/>
        <v>0</v>
      </c>
      <c r="U85" s="20" t="e">
        <f t="shared" si="23"/>
        <v>#DIV/0!</v>
      </c>
      <c r="V85" s="38"/>
    </row>
    <row r="86" spans="1:22" ht="23.25" customHeight="1" x14ac:dyDescent="0.25">
      <c r="A86" s="47">
        <v>20</v>
      </c>
      <c r="B86" s="50"/>
      <c r="C86" s="53"/>
      <c r="D86" s="53"/>
      <c r="E86" s="53"/>
      <c r="F86" s="53"/>
      <c r="G86" s="53"/>
      <c r="H86" s="50"/>
      <c r="I86" s="56" t="e">
        <f t="shared" ref="I86" si="24">+H86/G86*100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17"/>
        <v>0</v>
      </c>
      <c r="T86" s="19">
        <f t="shared" si="18"/>
        <v>0</v>
      </c>
      <c r="U86" s="20" t="e">
        <f>+T86/S86*100</f>
        <v>#DIV/0!</v>
      </c>
      <c r="V86" s="39"/>
    </row>
    <row r="87" spans="1:22" ht="23.25" customHeight="1" x14ac:dyDescent="0.25">
      <c r="A87" s="48"/>
      <c r="B87" s="51"/>
      <c r="C87" s="54"/>
      <c r="D87" s="54"/>
      <c r="E87" s="54"/>
      <c r="F87" s="54"/>
      <c r="G87" s="54"/>
      <c r="H87" s="51"/>
      <c r="I87" s="56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17"/>
        <v>0</v>
      </c>
      <c r="T87" s="19">
        <f t="shared" si="18"/>
        <v>0</v>
      </c>
      <c r="U87" s="20" t="e">
        <f t="shared" ref="U87:U89" si="25">+T87/S87*100</f>
        <v>#DIV/0!</v>
      </c>
      <c r="V87" s="37"/>
    </row>
    <row r="88" spans="1:22" ht="23.25" customHeight="1" x14ac:dyDescent="0.25">
      <c r="A88" s="48"/>
      <c r="B88" s="51"/>
      <c r="C88" s="54"/>
      <c r="D88" s="54"/>
      <c r="E88" s="54"/>
      <c r="F88" s="54"/>
      <c r="G88" s="54"/>
      <c r="H88" s="51"/>
      <c r="I88" s="56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17"/>
        <v>0</v>
      </c>
      <c r="T88" s="19">
        <f t="shared" si="18"/>
        <v>0</v>
      </c>
      <c r="U88" s="20" t="e">
        <f t="shared" si="25"/>
        <v>#DIV/0!</v>
      </c>
      <c r="V88" s="36"/>
    </row>
    <row r="89" spans="1:22" ht="23.25" customHeight="1" thickBot="1" x14ac:dyDescent="0.3">
      <c r="A89" s="49"/>
      <c r="B89" s="52"/>
      <c r="C89" s="55"/>
      <c r="D89" s="55"/>
      <c r="E89" s="55"/>
      <c r="F89" s="55"/>
      <c r="G89" s="55"/>
      <c r="H89" s="52"/>
      <c r="I89" s="57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17"/>
        <v>0</v>
      </c>
      <c r="T89" s="19">
        <f t="shared" si="18"/>
        <v>0</v>
      </c>
      <c r="U89" s="20" t="e">
        <f t="shared" si="25"/>
        <v>#DIV/0!</v>
      </c>
      <c r="V89" s="40"/>
    </row>
    <row r="90" spans="1:22" ht="23.25" customHeight="1" x14ac:dyDescent="0.25">
      <c r="A90" s="47">
        <v>21</v>
      </c>
      <c r="B90" s="50"/>
      <c r="C90" s="53"/>
      <c r="D90" s="53"/>
      <c r="E90" s="53"/>
      <c r="F90" s="53"/>
      <c r="G90" s="53"/>
      <c r="H90" s="50"/>
      <c r="I90" s="56" t="e">
        <f t="shared" ref="I90" si="26">+H90/G90*100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17"/>
        <v>0</v>
      </c>
      <c r="T90" s="19">
        <f t="shared" si="18"/>
        <v>0</v>
      </c>
      <c r="U90" s="20" t="e">
        <f>+T90/S90*100</f>
        <v>#DIV/0!</v>
      </c>
      <c r="V90" s="39"/>
    </row>
    <row r="91" spans="1:22" ht="23.25" customHeight="1" x14ac:dyDescent="0.25">
      <c r="A91" s="48"/>
      <c r="B91" s="51"/>
      <c r="C91" s="54"/>
      <c r="D91" s="54"/>
      <c r="E91" s="54"/>
      <c r="F91" s="54"/>
      <c r="G91" s="54"/>
      <c r="H91" s="51"/>
      <c r="I91" s="56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17"/>
        <v>0</v>
      </c>
      <c r="T91" s="19">
        <f t="shared" si="18"/>
        <v>0</v>
      </c>
      <c r="U91" s="20" t="e">
        <f t="shared" ref="U91:U93" si="27">+T91/S91*100</f>
        <v>#DIV/0!</v>
      </c>
      <c r="V91" s="37"/>
    </row>
    <row r="92" spans="1:22" ht="23.25" customHeight="1" x14ac:dyDescent="0.25">
      <c r="A92" s="48"/>
      <c r="B92" s="51"/>
      <c r="C92" s="54"/>
      <c r="D92" s="54"/>
      <c r="E92" s="54"/>
      <c r="F92" s="54"/>
      <c r="G92" s="54"/>
      <c r="H92" s="51"/>
      <c r="I92" s="56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17"/>
        <v>0</v>
      </c>
      <c r="T92" s="19">
        <f t="shared" si="18"/>
        <v>0</v>
      </c>
      <c r="U92" s="20" t="e">
        <f t="shared" si="27"/>
        <v>#DIV/0!</v>
      </c>
      <c r="V92" s="37"/>
    </row>
    <row r="93" spans="1:22" ht="23.25" customHeight="1" thickBot="1" x14ac:dyDescent="0.3">
      <c r="A93" s="49"/>
      <c r="B93" s="52"/>
      <c r="C93" s="55"/>
      <c r="D93" s="55"/>
      <c r="E93" s="55"/>
      <c r="F93" s="55"/>
      <c r="G93" s="55"/>
      <c r="H93" s="52"/>
      <c r="I93" s="57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17"/>
        <v>0</v>
      </c>
      <c r="T93" s="19">
        <f t="shared" si="18"/>
        <v>0</v>
      </c>
      <c r="U93" s="20" t="e">
        <f t="shared" si="27"/>
        <v>#DIV/0!</v>
      </c>
      <c r="V93" s="38"/>
    </row>
    <row r="94" spans="1:22" ht="23.25" customHeight="1" x14ac:dyDescent="0.25">
      <c r="A94" s="47">
        <v>22</v>
      </c>
      <c r="B94" s="50"/>
      <c r="C94" s="53"/>
      <c r="D94" s="53"/>
      <c r="E94" s="53"/>
      <c r="F94" s="53"/>
      <c r="G94" s="53"/>
      <c r="H94" s="50"/>
      <c r="I94" s="56" t="e">
        <f t="shared" ref="I94" si="28">+H94/G94*100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17"/>
        <v>0</v>
      </c>
      <c r="T94" s="19">
        <f t="shared" si="18"/>
        <v>0</v>
      </c>
      <c r="U94" s="20" t="e">
        <f>+T94/S94*100</f>
        <v>#DIV/0!</v>
      </c>
      <c r="V94" s="41"/>
    </row>
    <row r="95" spans="1:22" ht="23.25" customHeight="1" x14ac:dyDescent="0.25">
      <c r="A95" s="48"/>
      <c r="B95" s="51"/>
      <c r="C95" s="54"/>
      <c r="D95" s="54"/>
      <c r="E95" s="54"/>
      <c r="F95" s="54"/>
      <c r="G95" s="54"/>
      <c r="H95" s="51"/>
      <c r="I95" s="56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17"/>
        <v>0</v>
      </c>
      <c r="T95" s="19">
        <f t="shared" si="18"/>
        <v>0</v>
      </c>
      <c r="U95" s="20" t="e">
        <f t="shared" ref="U95:U97" si="29">+T95/S95*100</f>
        <v>#DIV/0!</v>
      </c>
      <c r="V95" s="36"/>
    </row>
    <row r="96" spans="1:22" ht="23.25" customHeight="1" x14ac:dyDescent="0.25">
      <c r="A96" s="48"/>
      <c r="B96" s="51"/>
      <c r="C96" s="54"/>
      <c r="D96" s="54"/>
      <c r="E96" s="54"/>
      <c r="F96" s="54"/>
      <c r="G96" s="54"/>
      <c r="H96" s="51"/>
      <c r="I96" s="56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17"/>
        <v>0</v>
      </c>
      <c r="T96" s="19">
        <f t="shared" si="18"/>
        <v>0</v>
      </c>
      <c r="U96" s="20" t="e">
        <f t="shared" si="29"/>
        <v>#DIV/0!</v>
      </c>
      <c r="V96" s="37"/>
    </row>
    <row r="97" spans="1:22" ht="23.25" customHeight="1" thickBot="1" x14ac:dyDescent="0.3">
      <c r="A97" s="49"/>
      <c r="B97" s="52"/>
      <c r="C97" s="55"/>
      <c r="D97" s="55"/>
      <c r="E97" s="55"/>
      <c r="F97" s="55"/>
      <c r="G97" s="55"/>
      <c r="H97" s="52"/>
      <c r="I97" s="57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17"/>
        <v>0</v>
      </c>
      <c r="T97" s="19">
        <f t="shared" si="18"/>
        <v>0</v>
      </c>
      <c r="U97" s="20" t="e">
        <f t="shared" si="29"/>
        <v>#DIV/0!</v>
      </c>
      <c r="V97" s="38"/>
    </row>
    <row r="98" spans="1:22" ht="23.25" customHeight="1" x14ac:dyDescent="0.25">
      <c r="A98" s="47">
        <v>23</v>
      </c>
      <c r="B98" s="50"/>
      <c r="C98" s="53"/>
      <c r="D98" s="53"/>
      <c r="E98" s="53"/>
      <c r="F98" s="53"/>
      <c r="G98" s="53"/>
      <c r="H98" s="50"/>
      <c r="I98" s="56" t="e">
        <f t="shared" ref="I98" si="30">+H98/G98*100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17"/>
        <v>0</v>
      </c>
      <c r="T98" s="19">
        <f t="shared" si="18"/>
        <v>0</v>
      </c>
      <c r="U98" s="20" t="e">
        <f>+T98/S98*100</f>
        <v>#DIV/0!</v>
      </c>
      <c r="V98" s="39"/>
    </row>
    <row r="99" spans="1:22" ht="23.25" customHeight="1" x14ac:dyDescent="0.25">
      <c r="A99" s="48"/>
      <c r="B99" s="51"/>
      <c r="C99" s="54"/>
      <c r="D99" s="54"/>
      <c r="E99" s="54"/>
      <c r="F99" s="54"/>
      <c r="G99" s="54"/>
      <c r="H99" s="51"/>
      <c r="I99" s="56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17"/>
        <v>0</v>
      </c>
      <c r="T99" s="19">
        <f t="shared" si="18"/>
        <v>0</v>
      </c>
      <c r="U99" s="20" t="e">
        <f t="shared" ref="U99:U101" si="31">+T99/S99*100</f>
        <v>#DIV/0!</v>
      </c>
      <c r="V99" s="37"/>
    </row>
    <row r="100" spans="1:22" ht="23.25" customHeight="1" x14ac:dyDescent="0.25">
      <c r="A100" s="48"/>
      <c r="B100" s="51"/>
      <c r="C100" s="54"/>
      <c r="D100" s="54"/>
      <c r="E100" s="54"/>
      <c r="F100" s="54"/>
      <c r="G100" s="54"/>
      <c r="H100" s="51"/>
      <c r="I100" s="56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17"/>
        <v>0</v>
      </c>
      <c r="T100" s="19">
        <f t="shared" si="18"/>
        <v>0</v>
      </c>
      <c r="U100" s="20" t="e">
        <f t="shared" si="31"/>
        <v>#DIV/0!</v>
      </c>
      <c r="V100" s="36"/>
    </row>
    <row r="101" spans="1:22" ht="23.25" customHeight="1" thickBot="1" x14ac:dyDescent="0.3">
      <c r="A101" s="49"/>
      <c r="B101" s="52"/>
      <c r="C101" s="55"/>
      <c r="D101" s="55"/>
      <c r="E101" s="55"/>
      <c r="F101" s="55"/>
      <c r="G101" s="55"/>
      <c r="H101" s="52"/>
      <c r="I101" s="57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17"/>
        <v>0</v>
      </c>
      <c r="T101" s="19">
        <f t="shared" si="18"/>
        <v>0</v>
      </c>
      <c r="U101" s="20" t="e">
        <f t="shared" si="31"/>
        <v>#DIV/0!</v>
      </c>
      <c r="V101" s="40"/>
    </row>
    <row r="102" spans="1:22" ht="23.25" customHeight="1" x14ac:dyDescent="0.25">
      <c r="A102" s="47">
        <v>24</v>
      </c>
      <c r="B102" s="50"/>
      <c r="C102" s="53"/>
      <c r="D102" s="53"/>
      <c r="E102" s="53"/>
      <c r="F102" s="53"/>
      <c r="G102" s="53"/>
      <c r="H102" s="50"/>
      <c r="I102" s="56" t="e">
        <f t="shared" ref="I102" si="32">+H102/G102*100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17"/>
        <v>0</v>
      </c>
      <c r="T102" s="19">
        <f t="shared" si="18"/>
        <v>0</v>
      </c>
      <c r="U102" s="20" t="e">
        <f>+T102/S102*100</f>
        <v>#DIV/0!</v>
      </c>
      <c r="V102" s="39"/>
    </row>
    <row r="103" spans="1:22" ht="23.25" customHeight="1" x14ac:dyDescent="0.25">
      <c r="A103" s="48"/>
      <c r="B103" s="51"/>
      <c r="C103" s="54"/>
      <c r="D103" s="54"/>
      <c r="E103" s="54"/>
      <c r="F103" s="54"/>
      <c r="G103" s="54"/>
      <c r="H103" s="51"/>
      <c r="I103" s="56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17"/>
        <v>0</v>
      </c>
      <c r="T103" s="19">
        <f t="shared" si="18"/>
        <v>0</v>
      </c>
      <c r="U103" s="20" t="e">
        <f t="shared" ref="U103:U105" si="33">+T103/S103*100</f>
        <v>#DIV/0!</v>
      </c>
      <c r="V103" s="37"/>
    </row>
    <row r="104" spans="1:22" ht="23.25" customHeight="1" x14ac:dyDescent="0.25">
      <c r="A104" s="48"/>
      <c r="B104" s="51"/>
      <c r="C104" s="54"/>
      <c r="D104" s="54"/>
      <c r="E104" s="54"/>
      <c r="F104" s="54"/>
      <c r="G104" s="54"/>
      <c r="H104" s="51"/>
      <c r="I104" s="56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17"/>
        <v>0</v>
      </c>
      <c r="T104" s="19">
        <f t="shared" si="18"/>
        <v>0</v>
      </c>
      <c r="U104" s="20" t="e">
        <f t="shared" si="33"/>
        <v>#DIV/0!</v>
      </c>
      <c r="V104" s="36"/>
    </row>
    <row r="105" spans="1:22" ht="23.25" customHeight="1" thickBot="1" x14ac:dyDescent="0.3">
      <c r="A105" s="49"/>
      <c r="B105" s="52"/>
      <c r="C105" s="55"/>
      <c r="D105" s="55"/>
      <c r="E105" s="55"/>
      <c r="F105" s="55"/>
      <c r="G105" s="55"/>
      <c r="H105" s="52"/>
      <c r="I105" s="57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17"/>
        <v>0</v>
      </c>
      <c r="T105" s="19">
        <f t="shared" si="18"/>
        <v>0</v>
      </c>
      <c r="U105" s="20" t="e">
        <f t="shared" si="33"/>
        <v>#DIV/0!</v>
      </c>
      <c r="V105" s="40"/>
    </row>
    <row r="106" spans="1:22" ht="23.25" customHeight="1" thickBot="1" x14ac:dyDescent="0.35">
      <c r="A106" s="78" t="s">
        <v>9</v>
      </c>
      <c r="B106" s="79"/>
      <c r="C106" s="79"/>
      <c r="D106" s="79"/>
      <c r="E106" s="79"/>
      <c r="F106" s="79"/>
      <c r="G106" s="79"/>
      <c r="H106" s="79"/>
      <c r="I106" s="10" t="e">
        <f>+SUM(I10:I105)/(COUNT(I10:I105))</f>
        <v>#DIV/0!</v>
      </c>
      <c r="J106" s="11"/>
      <c r="K106" s="81" t="s">
        <v>10</v>
      </c>
      <c r="L106" s="82"/>
      <c r="M106" s="82"/>
      <c r="N106" s="82"/>
      <c r="O106" s="82"/>
      <c r="P106" s="82"/>
      <c r="Q106" s="82"/>
      <c r="R106" s="82"/>
      <c r="S106" s="12">
        <f>SUM(S10:S105)</f>
        <v>80000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2" x14ac:dyDescent="0.25">
      <c r="C108" s="5" t="s">
        <v>11</v>
      </c>
      <c r="D108" s="45" t="s">
        <v>32</v>
      </c>
      <c r="E108" s="45"/>
      <c r="F108" s="45"/>
      <c r="G108" s="45"/>
      <c r="H108" s="45"/>
      <c r="I108" s="45"/>
      <c r="J108" s="33"/>
      <c r="K108" s="76" t="s">
        <v>12</v>
      </c>
      <c r="L108" s="76"/>
      <c r="M108" s="76"/>
      <c r="N108" s="76"/>
      <c r="O108" s="76" t="s">
        <v>27</v>
      </c>
      <c r="P108" s="76"/>
      <c r="Q108" s="76"/>
      <c r="R108" s="76"/>
      <c r="S108" s="76"/>
      <c r="T108" s="76"/>
      <c r="U108" s="66"/>
    </row>
    <row r="109" spans="1:22" x14ac:dyDescent="0.25">
      <c r="C109" s="5" t="s">
        <v>13</v>
      </c>
      <c r="D109" s="45" t="s">
        <v>33</v>
      </c>
      <c r="E109" s="45"/>
      <c r="F109" s="45"/>
      <c r="G109" s="45"/>
      <c r="H109" s="45"/>
      <c r="I109" s="45"/>
      <c r="J109" s="31"/>
      <c r="K109" s="45" t="s">
        <v>13</v>
      </c>
      <c r="L109" s="45"/>
      <c r="M109" s="45"/>
      <c r="N109" s="45"/>
      <c r="O109" s="65" t="s">
        <v>28</v>
      </c>
      <c r="P109" s="65"/>
      <c r="Q109" s="65"/>
      <c r="R109" s="65"/>
      <c r="S109" s="65"/>
      <c r="T109" s="65"/>
      <c r="U109" s="66"/>
    </row>
    <row r="110" spans="1:22" x14ac:dyDescent="0.25">
      <c r="C110" s="5" t="s">
        <v>14</v>
      </c>
      <c r="D110" s="46">
        <v>42741</v>
      </c>
      <c r="E110" s="45"/>
      <c r="F110" s="45"/>
      <c r="G110" s="45"/>
      <c r="H110" s="45"/>
      <c r="I110" s="45"/>
      <c r="J110" s="32"/>
      <c r="K110" s="45" t="s">
        <v>14</v>
      </c>
      <c r="L110" s="45"/>
      <c r="M110" s="45"/>
      <c r="N110" s="45"/>
      <c r="O110" s="65"/>
      <c r="P110" s="65"/>
      <c r="Q110" s="65"/>
      <c r="R110" s="65"/>
      <c r="S110" s="65"/>
      <c r="T110" s="65"/>
      <c r="U110" s="66"/>
    </row>
  </sheetData>
  <mergeCells count="256">
    <mergeCell ref="V7:V9"/>
    <mergeCell ref="A1:V1"/>
    <mergeCell ref="A2:V2"/>
    <mergeCell ref="Q4:V4"/>
    <mergeCell ref="M5:V5"/>
    <mergeCell ref="I38:I41"/>
    <mergeCell ref="E34:E37"/>
    <mergeCell ref="F34:F37"/>
    <mergeCell ref="G34:G37"/>
    <mergeCell ref="B34:B37"/>
    <mergeCell ref="B38:B41"/>
    <mergeCell ref="I18:I21"/>
    <mergeCell ref="E22:E25"/>
    <mergeCell ref="F22:F25"/>
    <mergeCell ref="G22:G25"/>
    <mergeCell ref="H22:H25"/>
    <mergeCell ref="I22:I25"/>
    <mergeCell ref="F18:F21"/>
    <mergeCell ref="H34:H37"/>
    <mergeCell ref="I34:I37"/>
    <mergeCell ref="I26:I29"/>
    <mergeCell ref="E30:E33"/>
    <mergeCell ref="F30:F33"/>
    <mergeCell ref="G30:G33"/>
    <mergeCell ref="K106:R106"/>
    <mergeCell ref="I50:I53"/>
    <mergeCell ref="A50:A53"/>
    <mergeCell ref="B50:B53"/>
    <mergeCell ref="C50:C53"/>
    <mergeCell ref="D50:D53"/>
    <mergeCell ref="E50:E53"/>
    <mergeCell ref="F50:F53"/>
    <mergeCell ref="G50:G53"/>
    <mergeCell ref="H50:H53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D54:D57"/>
    <mergeCell ref="A62:A65"/>
    <mergeCell ref="B62:B65"/>
    <mergeCell ref="C62:C65"/>
    <mergeCell ref="D62:D65"/>
    <mergeCell ref="B42:B45"/>
    <mergeCell ref="B46:B49"/>
    <mergeCell ref="B54:B57"/>
    <mergeCell ref="E38:E41"/>
    <mergeCell ref="F38:F41"/>
    <mergeCell ref="G38:G41"/>
    <mergeCell ref="H38:H41"/>
    <mergeCell ref="I54:I57"/>
    <mergeCell ref="E54:E57"/>
    <mergeCell ref="F54:F57"/>
    <mergeCell ref="G54:G57"/>
    <mergeCell ref="H54:H57"/>
    <mergeCell ref="I42:I45"/>
    <mergeCell ref="E46:E49"/>
    <mergeCell ref="F46:F49"/>
    <mergeCell ref="G46:G49"/>
    <mergeCell ref="H46:H49"/>
    <mergeCell ref="I46:I49"/>
    <mergeCell ref="E42:E45"/>
    <mergeCell ref="F42:F45"/>
    <mergeCell ref="G42:G45"/>
    <mergeCell ref="H42:H45"/>
    <mergeCell ref="D46:D49"/>
    <mergeCell ref="C54:C57"/>
    <mergeCell ref="H30:H33"/>
    <mergeCell ref="I30:I33"/>
    <mergeCell ref="E26:E29"/>
    <mergeCell ref="F26:F29"/>
    <mergeCell ref="G26:G29"/>
    <mergeCell ref="H26:H29"/>
    <mergeCell ref="A38:A41"/>
    <mergeCell ref="C38:C41"/>
    <mergeCell ref="D38:D41"/>
    <mergeCell ref="B30:B33"/>
    <mergeCell ref="C30:C33"/>
    <mergeCell ref="A30:A33"/>
    <mergeCell ref="A34:A37"/>
    <mergeCell ref="D34:D37"/>
    <mergeCell ref="A42:A45"/>
    <mergeCell ref="C42:C45"/>
    <mergeCell ref="D42:D45"/>
    <mergeCell ref="D30:D33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26:C29"/>
    <mergeCell ref="D26:D29"/>
    <mergeCell ref="C34:C37"/>
    <mergeCell ref="B22:B25"/>
    <mergeCell ref="B26:B29"/>
    <mergeCell ref="K108:N108"/>
    <mergeCell ref="U8:U9"/>
    <mergeCell ref="S8:T8"/>
    <mergeCell ref="O108:T108"/>
    <mergeCell ref="A22:A25"/>
    <mergeCell ref="A26:A29"/>
    <mergeCell ref="B10:B13"/>
    <mergeCell ref="B14:B17"/>
    <mergeCell ref="B18:B21"/>
    <mergeCell ref="A10:A13"/>
    <mergeCell ref="A14:A17"/>
    <mergeCell ref="A18:A21"/>
    <mergeCell ref="E18:E21"/>
    <mergeCell ref="A46:A49"/>
    <mergeCell ref="C46:C49"/>
    <mergeCell ref="A106:H106"/>
    <mergeCell ref="C10:C13"/>
    <mergeCell ref="D10:D13"/>
    <mergeCell ref="C14:C17"/>
    <mergeCell ref="D14:D17"/>
    <mergeCell ref="C18:C21"/>
    <mergeCell ref="D18:D21"/>
    <mergeCell ref="C22:C25"/>
    <mergeCell ref="D22:D25"/>
    <mergeCell ref="G4:L4"/>
    <mergeCell ref="A4:F4"/>
    <mergeCell ref="A5:L5"/>
    <mergeCell ref="M4:P4"/>
    <mergeCell ref="K110:N110"/>
    <mergeCell ref="O110:T110"/>
    <mergeCell ref="U108:U110"/>
    <mergeCell ref="I14:I17"/>
    <mergeCell ref="D7:D9"/>
    <mergeCell ref="E7:E9"/>
    <mergeCell ref="A107:U107"/>
    <mergeCell ref="A7:A9"/>
    <mergeCell ref="B7:B9"/>
    <mergeCell ref="C7:C9"/>
    <mergeCell ref="K109:N109"/>
    <mergeCell ref="O109:T109"/>
    <mergeCell ref="I7:I9"/>
    <mergeCell ref="K7:U7"/>
    <mergeCell ref="K8:L8"/>
    <mergeCell ref="M8:N8"/>
    <mergeCell ref="O8:P8"/>
    <mergeCell ref="Q8:R8"/>
    <mergeCell ref="A6:U6"/>
    <mergeCell ref="A58:A61"/>
    <mergeCell ref="E62:E65"/>
    <mergeCell ref="F62:F65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D108:I108"/>
    <mergeCell ref="D109:I109"/>
    <mergeCell ref="D110:I110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tabSelected="1" view="pageBreakPreview" topLeftCell="C1" zoomScale="95" zoomScaleNormal="125" zoomScaleSheetLayoutView="95" zoomScalePageLayoutView="80" workbookViewId="0">
      <pane xSplit="7" ySplit="9" topLeftCell="J10" activePane="bottomRight" state="frozen"/>
      <selection activeCell="C1" sqref="C1"/>
      <selection pane="topRight" activeCell="J1" sqref="J1"/>
      <selection pane="bottomLeft" activeCell="C10" sqref="C10"/>
      <selection pane="bottomRight" activeCell="O110" sqref="O110:T110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9.140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4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6" customFormat="1" ht="15" customHeight="1" x14ac:dyDescent="0.25">
      <c r="A2" s="84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6" customFormat="1" ht="1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3" customFormat="1" ht="24" customHeight="1" x14ac:dyDescent="0.25">
      <c r="A4" s="61" t="s">
        <v>30</v>
      </c>
      <c r="B4" s="62"/>
      <c r="C4" s="62"/>
      <c r="D4" s="62"/>
      <c r="E4" s="62"/>
      <c r="F4" s="63"/>
      <c r="G4" s="58" t="s">
        <v>52</v>
      </c>
      <c r="H4" s="59"/>
      <c r="I4" s="59"/>
      <c r="J4" s="59"/>
      <c r="K4" s="59"/>
      <c r="L4" s="60"/>
      <c r="M4" s="58" t="s">
        <v>74</v>
      </c>
      <c r="N4" s="59"/>
      <c r="O4" s="59"/>
      <c r="P4" s="60"/>
      <c r="Q4" s="86" t="s">
        <v>36</v>
      </c>
      <c r="R4" s="87"/>
      <c r="S4" s="87"/>
      <c r="T4" s="87"/>
      <c r="U4" s="87"/>
      <c r="V4" s="88"/>
    </row>
    <row r="5" spans="1:22" s="13" customFormat="1" ht="24" customHeight="1" x14ac:dyDescent="0.25">
      <c r="A5" s="64" t="s">
        <v>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89" t="s">
        <v>54</v>
      </c>
      <c r="N5" s="89"/>
      <c r="O5" s="89"/>
      <c r="P5" s="89"/>
      <c r="Q5" s="89"/>
      <c r="R5" s="89"/>
      <c r="S5" s="89"/>
      <c r="T5" s="89"/>
      <c r="U5" s="89"/>
      <c r="V5" s="89"/>
    </row>
    <row r="6" spans="1:22" s="13" customFormat="1" ht="6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34"/>
    </row>
    <row r="7" spans="1:22" ht="15.75" customHeight="1" x14ac:dyDescent="0.25">
      <c r="A7" s="70" t="s">
        <v>3</v>
      </c>
      <c r="B7" s="71" t="s">
        <v>17</v>
      </c>
      <c r="C7" s="71" t="s">
        <v>0</v>
      </c>
      <c r="D7" s="67" t="s">
        <v>4</v>
      </c>
      <c r="E7" s="68" t="s">
        <v>1</v>
      </c>
      <c r="F7" s="68" t="s">
        <v>2</v>
      </c>
      <c r="G7" s="80" t="s">
        <v>15</v>
      </c>
      <c r="H7" s="80" t="s">
        <v>23</v>
      </c>
      <c r="I7" s="72" t="s">
        <v>5</v>
      </c>
      <c r="J7" s="67" t="s">
        <v>19</v>
      </c>
      <c r="K7" s="73" t="s">
        <v>22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83" t="s">
        <v>29</v>
      </c>
    </row>
    <row r="8" spans="1:22" ht="27" customHeight="1" x14ac:dyDescent="0.25">
      <c r="A8" s="70"/>
      <c r="B8" s="71"/>
      <c r="C8" s="71"/>
      <c r="D8" s="67"/>
      <c r="E8" s="68"/>
      <c r="F8" s="68"/>
      <c r="G8" s="80"/>
      <c r="H8" s="80"/>
      <c r="I8" s="72"/>
      <c r="J8" s="67"/>
      <c r="K8" s="74" t="s">
        <v>6</v>
      </c>
      <c r="L8" s="74"/>
      <c r="M8" s="74" t="s">
        <v>20</v>
      </c>
      <c r="N8" s="74"/>
      <c r="O8" s="74" t="s">
        <v>21</v>
      </c>
      <c r="P8" s="74"/>
      <c r="Q8" s="74" t="s">
        <v>7</v>
      </c>
      <c r="R8" s="74"/>
      <c r="S8" s="74" t="s">
        <v>8</v>
      </c>
      <c r="T8" s="74"/>
      <c r="U8" s="77" t="s">
        <v>26</v>
      </c>
      <c r="V8" s="83"/>
    </row>
    <row r="9" spans="1:22" ht="27" customHeight="1" x14ac:dyDescent="0.25">
      <c r="A9" s="70"/>
      <c r="B9" s="71"/>
      <c r="C9" s="71"/>
      <c r="D9" s="67"/>
      <c r="E9" s="68"/>
      <c r="F9" s="68"/>
      <c r="G9" s="80"/>
      <c r="H9" s="80"/>
      <c r="I9" s="72"/>
      <c r="J9" s="67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77"/>
      <c r="V9" s="83"/>
    </row>
    <row r="10" spans="1:22" ht="23.25" customHeight="1" x14ac:dyDescent="0.25">
      <c r="A10" s="48">
        <v>1</v>
      </c>
      <c r="B10" s="51" t="s">
        <v>55</v>
      </c>
      <c r="C10" s="54" t="s">
        <v>56</v>
      </c>
      <c r="D10" s="54" t="s">
        <v>62</v>
      </c>
      <c r="E10" s="54">
        <v>0</v>
      </c>
      <c r="F10" s="54">
        <v>1</v>
      </c>
      <c r="G10" s="54">
        <v>1</v>
      </c>
      <c r="H10" s="51">
        <v>0.25</v>
      </c>
      <c r="I10" s="56">
        <v>0.25</v>
      </c>
      <c r="J10" s="17" t="s">
        <v>78</v>
      </c>
      <c r="K10" s="18">
        <v>55027</v>
      </c>
      <c r="L10" s="24"/>
      <c r="M10" s="18"/>
      <c r="N10" s="24"/>
      <c r="O10" s="18"/>
      <c r="P10" s="24"/>
      <c r="Q10" s="18">
        <v>14973</v>
      </c>
      <c r="R10" s="24"/>
      <c r="S10" s="19">
        <f>+K10+M10+O10+Q10</f>
        <v>70000</v>
      </c>
      <c r="T10" s="19">
        <f>+L10+N10+P10+R10</f>
        <v>0</v>
      </c>
      <c r="U10" s="20">
        <f>+T10/S10*100</f>
        <v>0</v>
      </c>
      <c r="V10" s="35"/>
    </row>
    <row r="11" spans="1:22" ht="23.25" customHeight="1" x14ac:dyDescent="0.25">
      <c r="A11" s="48"/>
      <c r="B11" s="51"/>
      <c r="C11" s="54"/>
      <c r="D11" s="54"/>
      <c r="E11" s="54"/>
      <c r="F11" s="54"/>
      <c r="G11" s="54"/>
      <c r="H11" s="51"/>
      <c r="I11" s="56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>+T11/S11*100</f>
        <v>#DIV/0!</v>
      </c>
      <c r="V11" s="36"/>
    </row>
    <row r="12" spans="1:22" ht="23.25" customHeight="1" x14ac:dyDescent="0.25">
      <c r="A12" s="48"/>
      <c r="B12" s="51"/>
      <c r="C12" s="54"/>
      <c r="D12" s="54"/>
      <c r="E12" s="54"/>
      <c r="F12" s="54"/>
      <c r="G12" s="54"/>
      <c r="H12" s="51"/>
      <c r="I12" s="56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ref="U12:U57" si="1">+T12/S12*100</f>
        <v>#DIV/0!</v>
      </c>
      <c r="V12" s="37"/>
    </row>
    <row r="13" spans="1:22" ht="23.25" customHeight="1" thickBot="1" x14ac:dyDescent="0.3">
      <c r="A13" s="49"/>
      <c r="B13" s="52"/>
      <c r="C13" s="55"/>
      <c r="D13" s="55"/>
      <c r="E13" s="55"/>
      <c r="F13" s="55"/>
      <c r="G13" s="55"/>
      <c r="H13" s="52"/>
      <c r="I13" s="57"/>
      <c r="J13" s="2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23.25" customHeight="1" thickBot="1" x14ac:dyDescent="0.3">
      <c r="A14" s="47">
        <v>2</v>
      </c>
      <c r="B14" s="51"/>
      <c r="C14" s="53" t="s">
        <v>57</v>
      </c>
      <c r="D14" s="53" t="s">
        <v>63</v>
      </c>
      <c r="E14" s="53">
        <v>0</v>
      </c>
      <c r="F14" s="53">
        <v>1</v>
      </c>
      <c r="G14" s="53">
        <v>1</v>
      </c>
      <c r="H14" s="50">
        <v>0</v>
      </c>
      <c r="I14" s="56">
        <v>0</v>
      </c>
      <c r="J14" s="6" t="s">
        <v>73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0"/>
        <v>0</v>
      </c>
      <c r="U14" s="20" t="e">
        <f>+T14/S14*100</f>
        <v>#DIV/0!</v>
      </c>
      <c r="V14" s="39"/>
    </row>
    <row r="15" spans="1:22" ht="23.25" customHeight="1" x14ac:dyDescent="0.25">
      <c r="A15" s="48"/>
      <c r="B15" s="51"/>
      <c r="C15" s="54"/>
      <c r="D15" s="54"/>
      <c r="E15" s="54"/>
      <c r="F15" s="54"/>
      <c r="G15" s="54"/>
      <c r="H15" s="51"/>
      <c r="I15" s="56"/>
      <c r="J15" s="6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48"/>
      <c r="B16" s="51"/>
      <c r="C16" s="54"/>
      <c r="D16" s="54"/>
      <c r="E16" s="54"/>
      <c r="F16" s="54"/>
      <c r="G16" s="54"/>
      <c r="H16" s="51"/>
      <c r="I16" s="56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49"/>
      <c r="B17" s="52"/>
      <c r="C17" s="55"/>
      <c r="D17" s="55"/>
      <c r="E17" s="55"/>
      <c r="F17" s="55"/>
      <c r="G17" s="55"/>
      <c r="H17" s="52"/>
      <c r="I17" s="57"/>
      <c r="J17" s="2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3.25" customHeight="1" thickBot="1" x14ac:dyDescent="0.3">
      <c r="A18" s="47">
        <v>3</v>
      </c>
      <c r="B18" s="50"/>
      <c r="C18" s="53" t="s">
        <v>58</v>
      </c>
      <c r="D18" s="53" t="s">
        <v>64</v>
      </c>
      <c r="E18" s="53">
        <v>0</v>
      </c>
      <c r="F18" s="53">
        <v>1785</v>
      </c>
      <c r="G18" s="53">
        <v>1785</v>
      </c>
      <c r="H18" s="50">
        <v>1785</v>
      </c>
      <c r="I18" s="56">
        <f t="shared" ref="I18" si="2">+G18/H18</f>
        <v>1</v>
      </c>
      <c r="J18" s="6"/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>+T18/S18*100</f>
        <v>#DIV/0!</v>
      </c>
      <c r="V18" s="39"/>
    </row>
    <row r="19" spans="1:22" ht="45" customHeight="1" x14ac:dyDescent="0.25">
      <c r="A19" s="48"/>
      <c r="B19" s="51"/>
      <c r="C19" s="54"/>
      <c r="D19" s="54"/>
      <c r="E19" s="54"/>
      <c r="F19" s="54"/>
      <c r="G19" s="54"/>
      <c r="H19" s="51"/>
      <c r="I19" s="56"/>
      <c r="J19" s="6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48"/>
      <c r="B20" s="51"/>
      <c r="C20" s="54"/>
      <c r="D20" s="54"/>
      <c r="E20" s="54"/>
      <c r="F20" s="54"/>
      <c r="G20" s="54"/>
      <c r="H20" s="51"/>
      <c r="I20" s="56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49"/>
      <c r="B21" s="52"/>
      <c r="C21" s="55"/>
      <c r="D21" s="55"/>
      <c r="E21" s="55"/>
      <c r="F21" s="55"/>
      <c r="G21" s="55"/>
      <c r="H21" s="52"/>
      <c r="I21" s="57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23.25" customHeight="1" x14ac:dyDescent="0.25">
      <c r="A22" s="47">
        <v>4</v>
      </c>
      <c r="B22" s="50"/>
      <c r="C22" s="53" t="s">
        <v>59</v>
      </c>
      <c r="D22" s="53" t="s">
        <v>65</v>
      </c>
      <c r="E22" s="53">
        <v>6092</v>
      </c>
      <c r="F22" s="53">
        <v>6500</v>
      </c>
      <c r="G22" s="53">
        <v>6000</v>
      </c>
      <c r="H22" s="50">
        <v>1785</v>
      </c>
      <c r="I22" s="56">
        <f>H22/G22</f>
        <v>0.29749999999999999</v>
      </c>
      <c r="J22" s="6" t="s">
        <v>81</v>
      </c>
      <c r="K22" s="7"/>
      <c r="L22" s="30"/>
      <c r="M22" s="7"/>
      <c r="N22" s="30"/>
      <c r="O22" s="7"/>
      <c r="P22" s="30"/>
      <c r="Q22" s="7">
        <v>150000</v>
      </c>
      <c r="R22" s="30"/>
      <c r="S22" s="19">
        <f t="shared" si="0"/>
        <v>150000</v>
      </c>
      <c r="T22" s="19">
        <f t="shared" si="0"/>
        <v>0</v>
      </c>
      <c r="U22" s="20">
        <f>+T22/S22*100</f>
        <v>0</v>
      </c>
      <c r="V22" s="41"/>
    </row>
    <row r="23" spans="1:22" ht="23.25" customHeight="1" x14ac:dyDescent="0.25">
      <c r="A23" s="48"/>
      <c r="B23" s="51"/>
      <c r="C23" s="54"/>
      <c r="D23" s="54"/>
      <c r="E23" s="54"/>
      <c r="F23" s="54"/>
      <c r="G23" s="54"/>
      <c r="H23" s="51"/>
      <c r="I23" s="56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48"/>
      <c r="B24" s="51"/>
      <c r="C24" s="54"/>
      <c r="D24" s="54"/>
      <c r="E24" s="54"/>
      <c r="F24" s="54"/>
      <c r="G24" s="54"/>
      <c r="H24" s="51"/>
      <c r="I24" s="56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49"/>
      <c r="B25" s="52"/>
      <c r="C25" s="55"/>
      <c r="D25" s="55"/>
      <c r="E25" s="55"/>
      <c r="F25" s="55"/>
      <c r="G25" s="55"/>
      <c r="H25" s="52"/>
      <c r="I25" s="57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42.75" customHeight="1" x14ac:dyDescent="0.25">
      <c r="A26" s="47">
        <v>5</v>
      </c>
      <c r="B26" s="51"/>
      <c r="C26" s="54" t="s">
        <v>60</v>
      </c>
      <c r="D26" s="54" t="s">
        <v>66</v>
      </c>
      <c r="E26" s="54" t="s">
        <v>31</v>
      </c>
      <c r="F26" s="54">
        <v>20</v>
      </c>
      <c r="G26" s="53">
        <v>15</v>
      </c>
      <c r="H26" s="50">
        <v>0</v>
      </c>
      <c r="I26" s="56">
        <v>0</v>
      </c>
      <c r="J26" s="6" t="s">
        <v>80</v>
      </c>
      <c r="K26" s="7"/>
      <c r="L26" s="28"/>
      <c r="M26" s="7"/>
      <c r="N26" s="28"/>
      <c r="O26" s="7"/>
      <c r="P26" s="28"/>
      <c r="Q26" s="7">
        <v>93755</v>
      </c>
      <c r="R26" s="28"/>
      <c r="S26" s="19">
        <f t="shared" si="0"/>
        <v>93755</v>
      </c>
      <c r="T26" s="19">
        <f t="shared" si="0"/>
        <v>0</v>
      </c>
      <c r="U26" s="20">
        <f>+T26/S26*100</f>
        <v>0</v>
      </c>
      <c r="V26" s="39"/>
    </row>
    <row r="27" spans="1:22" ht="23.25" customHeight="1" x14ac:dyDescent="0.25">
      <c r="A27" s="48"/>
      <c r="B27" s="51"/>
      <c r="C27" s="54"/>
      <c r="D27" s="54"/>
      <c r="E27" s="54"/>
      <c r="F27" s="54"/>
      <c r="G27" s="54"/>
      <c r="H27" s="51"/>
      <c r="I27" s="56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48"/>
      <c r="B28" s="51"/>
      <c r="C28" s="54"/>
      <c r="D28" s="54"/>
      <c r="E28" s="54"/>
      <c r="F28" s="54"/>
      <c r="G28" s="54"/>
      <c r="H28" s="51"/>
      <c r="I28" s="56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49"/>
      <c r="B29" s="52"/>
      <c r="C29" s="55"/>
      <c r="D29" s="55"/>
      <c r="E29" s="55"/>
      <c r="F29" s="55"/>
      <c r="G29" s="55"/>
      <c r="H29" s="52"/>
      <c r="I29" s="57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47">
        <v>6</v>
      </c>
      <c r="B30" s="51"/>
      <c r="C30" s="53" t="s">
        <v>61</v>
      </c>
      <c r="D30" s="53" t="s">
        <v>67</v>
      </c>
      <c r="E30" s="53">
        <v>0</v>
      </c>
      <c r="F30" s="53">
        <v>6</v>
      </c>
      <c r="G30" s="53">
        <v>4</v>
      </c>
      <c r="H30" s="50">
        <v>0</v>
      </c>
      <c r="I30" s="56">
        <v>0</v>
      </c>
      <c r="J30" s="6"/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39"/>
    </row>
    <row r="31" spans="1:22" ht="23.25" customHeight="1" x14ac:dyDescent="0.25">
      <c r="A31" s="48"/>
      <c r="B31" s="51"/>
      <c r="C31" s="54"/>
      <c r="D31" s="54"/>
      <c r="E31" s="54"/>
      <c r="F31" s="54"/>
      <c r="G31" s="54"/>
      <c r="H31" s="51"/>
      <c r="I31" s="56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48"/>
      <c r="B32" s="51"/>
      <c r="C32" s="54"/>
      <c r="D32" s="54"/>
      <c r="E32" s="54"/>
      <c r="F32" s="54"/>
      <c r="G32" s="54"/>
      <c r="H32" s="51"/>
      <c r="I32" s="56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49"/>
      <c r="B33" s="52"/>
      <c r="C33" s="55"/>
      <c r="D33" s="55"/>
      <c r="E33" s="55"/>
      <c r="F33" s="55"/>
      <c r="G33" s="55"/>
      <c r="H33" s="52"/>
      <c r="I33" s="57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23.25" customHeight="1" x14ac:dyDescent="0.25">
      <c r="A34" s="47">
        <v>7</v>
      </c>
      <c r="B34" s="50"/>
      <c r="C34" s="53"/>
      <c r="D34" s="53"/>
      <c r="E34" s="53"/>
      <c r="F34" s="53"/>
      <c r="G34" s="53"/>
      <c r="H34" s="50"/>
      <c r="I34" s="56"/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48"/>
      <c r="B35" s="51"/>
      <c r="C35" s="54"/>
      <c r="D35" s="54"/>
      <c r="E35" s="54"/>
      <c r="F35" s="54"/>
      <c r="G35" s="54"/>
      <c r="H35" s="51"/>
      <c r="I35" s="56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48"/>
      <c r="B36" s="51"/>
      <c r="C36" s="54"/>
      <c r="D36" s="54"/>
      <c r="E36" s="54"/>
      <c r="F36" s="54"/>
      <c r="G36" s="54"/>
      <c r="H36" s="51"/>
      <c r="I36" s="56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49"/>
      <c r="B37" s="52"/>
      <c r="C37" s="55"/>
      <c r="D37" s="55"/>
      <c r="E37" s="55"/>
      <c r="F37" s="55"/>
      <c r="G37" s="55"/>
      <c r="H37" s="52"/>
      <c r="I37" s="57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23.25" customHeight="1" x14ac:dyDescent="0.25">
      <c r="A38" s="47">
        <v>8</v>
      </c>
      <c r="B38" s="50"/>
      <c r="C38" s="53"/>
      <c r="D38" s="53"/>
      <c r="E38" s="53"/>
      <c r="F38" s="53"/>
      <c r="G38" s="53"/>
      <c r="H38" s="50"/>
      <c r="I38" s="56"/>
      <c r="J38" s="6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48"/>
      <c r="B39" s="51"/>
      <c r="C39" s="54"/>
      <c r="D39" s="54"/>
      <c r="E39" s="54"/>
      <c r="F39" s="54"/>
      <c r="G39" s="54"/>
      <c r="H39" s="51"/>
      <c r="I39" s="56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48"/>
      <c r="B40" s="51"/>
      <c r="C40" s="54"/>
      <c r="D40" s="54"/>
      <c r="E40" s="54"/>
      <c r="F40" s="54"/>
      <c r="G40" s="54"/>
      <c r="H40" s="51"/>
      <c r="I40" s="56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49"/>
      <c r="B41" s="52"/>
      <c r="C41" s="55"/>
      <c r="D41" s="55"/>
      <c r="E41" s="55"/>
      <c r="F41" s="55"/>
      <c r="G41" s="55"/>
      <c r="H41" s="52"/>
      <c r="I41" s="57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47">
        <v>9</v>
      </c>
      <c r="B42" s="50"/>
      <c r="C42" s="53"/>
      <c r="D42" s="53"/>
      <c r="E42" s="53"/>
      <c r="F42" s="53"/>
      <c r="G42" s="53"/>
      <c r="H42" s="50"/>
      <c r="I42" s="56"/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48"/>
      <c r="B43" s="51"/>
      <c r="C43" s="54"/>
      <c r="D43" s="54"/>
      <c r="E43" s="54"/>
      <c r="F43" s="54"/>
      <c r="G43" s="54"/>
      <c r="H43" s="51"/>
      <c r="I43" s="56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48"/>
      <c r="B44" s="51"/>
      <c r="C44" s="54"/>
      <c r="D44" s="54"/>
      <c r="E44" s="54"/>
      <c r="F44" s="54"/>
      <c r="G44" s="54"/>
      <c r="H44" s="51"/>
      <c r="I44" s="56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49"/>
      <c r="B45" s="52"/>
      <c r="C45" s="55"/>
      <c r="D45" s="55"/>
      <c r="E45" s="55"/>
      <c r="F45" s="55"/>
      <c r="G45" s="55"/>
      <c r="H45" s="52"/>
      <c r="I45" s="57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52.5" customHeight="1" x14ac:dyDescent="0.25">
      <c r="A46" s="47">
        <v>10</v>
      </c>
      <c r="B46" s="50"/>
      <c r="C46" s="53"/>
      <c r="D46" s="53"/>
      <c r="E46" s="53"/>
      <c r="F46" s="53"/>
      <c r="G46" s="53"/>
      <c r="H46" s="50"/>
      <c r="I46" s="56"/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48"/>
      <c r="B47" s="51"/>
      <c r="C47" s="54"/>
      <c r="D47" s="54"/>
      <c r="E47" s="54"/>
      <c r="F47" s="54"/>
      <c r="G47" s="54"/>
      <c r="H47" s="51"/>
      <c r="I47" s="56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48"/>
      <c r="B48" s="51"/>
      <c r="C48" s="54"/>
      <c r="D48" s="54"/>
      <c r="E48" s="54"/>
      <c r="F48" s="54"/>
      <c r="G48" s="54"/>
      <c r="H48" s="51"/>
      <c r="I48" s="56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49"/>
      <c r="B49" s="52"/>
      <c r="C49" s="55"/>
      <c r="D49" s="55"/>
      <c r="E49" s="55"/>
      <c r="F49" s="55"/>
      <c r="G49" s="55"/>
      <c r="H49" s="52"/>
      <c r="I49" s="57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47">
        <v>11</v>
      </c>
      <c r="B50" s="50"/>
      <c r="C50" s="53"/>
      <c r="D50" s="53"/>
      <c r="E50" s="53"/>
      <c r="F50" s="53"/>
      <c r="G50" s="53"/>
      <c r="H50" s="50"/>
      <c r="I50" s="56"/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48"/>
      <c r="B51" s="51"/>
      <c r="C51" s="54"/>
      <c r="D51" s="54"/>
      <c r="E51" s="54"/>
      <c r="F51" s="54"/>
      <c r="G51" s="54"/>
      <c r="H51" s="51"/>
      <c r="I51" s="56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48"/>
      <c r="B52" s="51"/>
      <c r="C52" s="54"/>
      <c r="D52" s="54"/>
      <c r="E52" s="54"/>
      <c r="F52" s="54"/>
      <c r="G52" s="54"/>
      <c r="H52" s="51"/>
      <c r="I52" s="56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49"/>
      <c r="B53" s="52"/>
      <c r="C53" s="55"/>
      <c r="D53" s="55"/>
      <c r="E53" s="55"/>
      <c r="F53" s="55"/>
      <c r="G53" s="55"/>
      <c r="H53" s="52"/>
      <c r="I53" s="57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47">
        <v>12</v>
      </c>
      <c r="B54" s="50"/>
      <c r="C54" s="53"/>
      <c r="D54" s="53"/>
      <c r="E54" s="53"/>
      <c r="F54" s="53"/>
      <c r="G54" s="53"/>
      <c r="H54" s="50"/>
      <c r="I54" s="56"/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48"/>
      <c r="B55" s="51"/>
      <c r="C55" s="54"/>
      <c r="D55" s="54"/>
      <c r="E55" s="54"/>
      <c r="F55" s="54"/>
      <c r="G55" s="54"/>
      <c r="H55" s="51"/>
      <c r="I55" s="56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48"/>
      <c r="B56" s="51"/>
      <c r="C56" s="54"/>
      <c r="D56" s="54"/>
      <c r="E56" s="54"/>
      <c r="F56" s="54"/>
      <c r="G56" s="54"/>
      <c r="H56" s="51"/>
      <c r="I56" s="56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51" customHeight="1" thickBot="1" x14ac:dyDescent="0.3">
      <c r="A57" s="49"/>
      <c r="B57" s="52"/>
      <c r="C57" s="55"/>
      <c r="D57" s="55"/>
      <c r="E57" s="55"/>
      <c r="F57" s="55"/>
      <c r="G57" s="55"/>
      <c r="H57" s="52"/>
      <c r="I57" s="57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47">
        <v>13</v>
      </c>
      <c r="B58" s="50"/>
      <c r="C58" s="53"/>
      <c r="D58" s="53"/>
      <c r="E58" s="53"/>
      <c r="F58" s="53"/>
      <c r="G58" s="54"/>
      <c r="H58" s="51"/>
      <c r="I58" s="56"/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36.75" customHeight="1" x14ac:dyDescent="0.25">
      <c r="A59" s="48"/>
      <c r="B59" s="51"/>
      <c r="C59" s="54"/>
      <c r="D59" s="54"/>
      <c r="E59" s="54"/>
      <c r="F59" s="54"/>
      <c r="G59" s="54"/>
      <c r="H59" s="51"/>
      <c r="I59" s="56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3">+T59/S59*100</f>
        <v>#DIV/0!</v>
      </c>
      <c r="V59" s="36"/>
    </row>
    <row r="60" spans="1:22" ht="23.25" customHeight="1" x14ac:dyDescent="0.25">
      <c r="A60" s="48"/>
      <c r="B60" s="51"/>
      <c r="C60" s="54"/>
      <c r="D60" s="54"/>
      <c r="E60" s="54"/>
      <c r="F60" s="54"/>
      <c r="G60" s="54"/>
      <c r="H60" s="51"/>
      <c r="I60" s="56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3"/>
        <v>#DIV/0!</v>
      </c>
      <c r="V60" s="37"/>
    </row>
    <row r="61" spans="1:22" ht="23.25" customHeight="1" thickBot="1" x14ac:dyDescent="0.3">
      <c r="A61" s="49"/>
      <c r="B61" s="52"/>
      <c r="C61" s="55"/>
      <c r="D61" s="55"/>
      <c r="E61" s="55"/>
      <c r="F61" s="55"/>
      <c r="G61" s="55"/>
      <c r="H61" s="52"/>
      <c r="I61" s="57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3"/>
        <v>#DIV/0!</v>
      </c>
      <c r="V61" s="38"/>
    </row>
    <row r="62" spans="1:22" ht="23.25" customHeight="1" x14ac:dyDescent="0.25">
      <c r="A62" s="47">
        <v>14</v>
      </c>
      <c r="B62" s="50"/>
      <c r="C62" s="53"/>
      <c r="D62" s="53"/>
      <c r="E62" s="53"/>
      <c r="F62" s="53"/>
      <c r="G62" s="53"/>
      <c r="H62" s="50"/>
      <c r="I62" s="56"/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48"/>
      <c r="B63" s="51"/>
      <c r="C63" s="54"/>
      <c r="D63" s="54"/>
      <c r="E63" s="54"/>
      <c r="F63" s="54"/>
      <c r="G63" s="54"/>
      <c r="H63" s="51"/>
      <c r="I63" s="56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4">+T63/S63*100</f>
        <v>#DIV/0!</v>
      </c>
      <c r="V63" s="37"/>
    </row>
    <row r="64" spans="1:22" ht="23.25" customHeight="1" x14ac:dyDescent="0.25">
      <c r="A64" s="48"/>
      <c r="B64" s="51"/>
      <c r="C64" s="54"/>
      <c r="D64" s="54"/>
      <c r="E64" s="54"/>
      <c r="F64" s="54"/>
      <c r="G64" s="54"/>
      <c r="H64" s="51"/>
      <c r="I64" s="56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4"/>
        <v>#DIV/0!</v>
      </c>
      <c r="V64" s="36"/>
    </row>
    <row r="65" spans="1:22" ht="23.25" customHeight="1" thickBot="1" x14ac:dyDescent="0.3">
      <c r="A65" s="49"/>
      <c r="B65" s="52"/>
      <c r="C65" s="55"/>
      <c r="D65" s="55"/>
      <c r="E65" s="55"/>
      <c r="F65" s="55"/>
      <c r="G65" s="55"/>
      <c r="H65" s="52"/>
      <c r="I65" s="57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4"/>
        <v>#DIV/0!</v>
      </c>
      <c r="V65" s="40"/>
    </row>
    <row r="66" spans="1:22" ht="23.25" customHeight="1" x14ac:dyDescent="0.25">
      <c r="A66" s="47">
        <v>15</v>
      </c>
      <c r="B66" s="50"/>
      <c r="C66" s="53"/>
      <c r="D66" s="53"/>
      <c r="E66" s="53"/>
      <c r="F66" s="53"/>
      <c r="G66" s="53"/>
      <c r="H66" s="50"/>
      <c r="I66" s="56"/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48"/>
      <c r="B67" s="51"/>
      <c r="C67" s="54"/>
      <c r="D67" s="54"/>
      <c r="E67" s="54"/>
      <c r="F67" s="54"/>
      <c r="G67" s="54"/>
      <c r="H67" s="51"/>
      <c r="I67" s="56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5">+T67/S67*100</f>
        <v>#DIV/0!</v>
      </c>
      <c r="V67" s="37"/>
    </row>
    <row r="68" spans="1:22" ht="23.25" customHeight="1" x14ac:dyDescent="0.25">
      <c r="A68" s="48"/>
      <c r="B68" s="51"/>
      <c r="C68" s="54"/>
      <c r="D68" s="54"/>
      <c r="E68" s="54"/>
      <c r="F68" s="54"/>
      <c r="G68" s="54"/>
      <c r="H68" s="51"/>
      <c r="I68" s="56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5"/>
        <v>#DIV/0!</v>
      </c>
      <c r="V68" s="37"/>
    </row>
    <row r="69" spans="1:22" ht="23.25" customHeight="1" thickBot="1" x14ac:dyDescent="0.3">
      <c r="A69" s="49"/>
      <c r="B69" s="52"/>
      <c r="C69" s="55"/>
      <c r="D69" s="55"/>
      <c r="E69" s="55"/>
      <c r="F69" s="55"/>
      <c r="G69" s="55"/>
      <c r="H69" s="52"/>
      <c r="I69" s="57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5"/>
        <v>#DIV/0!</v>
      </c>
      <c r="V69" s="38"/>
    </row>
    <row r="70" spans="1:22" ht="23.25" customHeight="1" x14ac:dyDescent="0.25">
      <c r="A70" s="47">
        <v>16</v>
      </c>
      <c r="B70" s="50"/>
      <c r="C70" s="53"/>
      <c r="D70" s="53"/>
      <c r="E70" s="53"/>
      <c r="F70" s="53"/>
      <c r="G70" s="53"/>
      <c r="H70" s="50"/>
      <c r="I70" s="56"/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48"/>
      <c r="B71" s="51"/>
      <c r="C71" s="54"/>
      <c r="D71" s="54"/>
      <c r="E71" s="54"/>
      <c r="F71" s="54"/>
      <c r="G71" s="54"/>
      <c r="H71" s="51"/>
      <c r="I71" s="56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6">+T71/S71*100</f>
        <v>#DIV/0!</v>
      </c>
      <c r="V71" s="36"/>
    </row>
    <row r="72" spans="1:22" ht="23.25" customHeight="1" x14ac:dyDescent="0.25">
      <c r="A72" s="48"/>
      <c r="B72" s="51"/>
      <c r="C72" s="54"/>
      <c r="D72" s="54"/>
      <c r="E72" s="54"/>
      <c r="F72" s="54"/>
      <c r="G72" s="54"/>
      <c r="H72" s="51"/>
      <c r="I72" s="56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6"/>
        <v>#DIV/0!</v>
      </c>
      <c r="V72" s="37"/>
    </row>
    <row r="73" spans="1:22" ht="23.25" customHeight="1" thickBot="1" x14ac:dyDescent="0.3">
      <c r="A73" s="49"/>
      <c r="B73" s="52"/>
      <c r="C73" s="55"/>
      <c r="D73" s="55"/>
      <c r="E73" s="55"/>
      <c r="F73" s="55"/>
      <c r="G73" s="55"/>
      <c r="H73" s="52"/>
      <c r="I73" s="57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6"/>
        <v>#DIV/0!</v>
      </c>
      <c r="V73" s="38"/>
    </row>
    <row r="74" spans="1:22" ht="23.25" customHeight="1" x14ac:dyDescent="0.25">
      <c r="A74" s="47">
        <v>17</v>
      </c>
      <c r="B74" s="50"/>
      <c r="C74" s="53"/>
      <c r="D74" s="53"/>
      <c r="E74" s="53"/>
      <c r="F74" s="53"/>
      <c r="G74" s="53"/>
      <c r="H74" s="50"/>
      <c r="I74" s="56"/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48"/>
      <c r="B75" s="51"/>
      <c r="C75" s="54"/>
      <c r="D75" s="54"/>
      <c r="E75" s="54"/>
      <c r="F75" s="54"/>
      <c r="G75" s="54"/>
      <c r="H75" s="51"/>
      <c r="I75" s="56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7">+K75+M75+O75+Q75</f>
        <v>0</v>
      </c>
      <c r="T75" s="19">
        <f t="shared" si="7"/>
        <v>0</v>
      </c>
      <c r="U75" s="20" t="e">
        <f t="shared" ref="U75:U77" si="8">+T75/S75*100</f>
        <v>#DIV/0!</v>
      </c>
      <c r="V75" s="37"/>
    </row>
    <row r="76" spans="1:22" ht="23.25" customHeight="1" x14ac:dyDescent="0.25">
      <c r="A76" s="48"/>
      <c r="B76" s="51"/>
      <c r="C76" s="54"/>
      <c r="D76" s="54"/>
      <c r="E76" s="54"/>
      <c r="F76" s="54"/>
      <c r="G76" s="54"/>
      <c r="H76" s="51"/>
      <c r="I76" s="56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7"/>
        <v>0</v>
      </c>
      <c r="T76" s="19">
        <f t="shared" si="7"/>
        <v>0</v>
      </c>
      <c r="U76" s="20" t="e">
        <f t="shared" si="8"/>
        <v>#DIV/0!</v>
      </c>
      <c r="V76" s="36"/>
    </row>
    <row r="77" spans="1:22" ht="23.25" customHeight="1" thickBot="1" x14ac:dyDescent="0.3">
      <c r="A77" s="49"/>
      <c r="B77" s="52"/>
      <c r="C77" s="55"/>
      <c r="D77" s="55"/>
      <c r="E77" s="55"/>
      <c r="F77" s="55"/>
      <c r="G77" s="55"/>
      <c r="H77" s="52"/>
      <c r="I77" s="57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7"/>
        <v>0</v>
      </c>
      <c r="T77" s="19">
        <f t="shared" si="7"/>
        <v>0</v>
      </c>
      <c r="U77" s="20" t="e">
        <f t="shared" si="8"/>
        <v>#DIV/0!</v>
      </c>
      <c r="V77" s="40"/>
    </row>
    <row r="78" spans="1:22" ht="23.25" customHeight="1" x14ac:dyDescent="0.25">
      <c r="A78" s="47">
        <v>18</v>
      </c>
      <c r="B78" s="50"/>
      <c r="C78" s="53"/>
      <c r="D78" s="53"/>
      <c r="E78" s="53"/>
      <c r="F78" s="53"/>
      <c r="G78" s="53"/>
      <c r="H78" s="50"/>
      <c r="I78" s="56"/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7"/>
        <v>0</v>
      </c>
      <c r="T78" s="19">
        <f t="shared" si="7"/>
        <v>0</v>
      </c>
      <c r="U78" s="20" t="e">
        <f>+T78/S78*100</f>
        <v>#DIV/0!</v>
      </c>
      <c r="V78" s="39"/>
    </row>
    <row r="79" spans="1:22" ht="23.25" customHeight="1" x14ac:dyDescent="0.25">
      <c r="A79" s="48"/>
      <c r="B79" s="51"/>
      <c r="C79" s="54"/>
      <c r="D79" s="54"/>
      <c r="E79" s="54"/>
      <c r="F79" s="54"/>
      <c r="G79" s="54"/>
      <c r="H79" s="51"/>
      <c r="I79" s="56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7"/>
        <v>0</v>
      </c>
      <c r="T79" s="19">
        <f t="shared" si="7"/>
        <v>0</v>
      </c>
      <c r="U79" s="20" t="e">
        <f t="shared" ref="U79:U81" si="9">+T79/S79*100</f>
        <v>#DIV/0!</v>
      </c>
      <c r="V79" s="37"/>
    </row>
    <row r="80" spans="1:22" ht="23.25" customHeight="1" x14ac:dyDescent="0.25">
      <c r="A80" s="48"/>
      <c r="B80" s="51"/>
      <c r="C80" s="54"/>
      <c r="D80" s="54"/>
      <c r="E80" s="54"/>
      <c r="F80" s="54"/>
      <c r="G80" s="54"/>
      <c r="H80" s="51"/>
      <c r="I80" s="56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7"/>
        <v>0</v>
      </c>
      <c r="T80" s="19">
        <f t="shared" si="7"/>
        <v>0</v>
      </c>
      <c r="U80" s="20" t="e">
        <f t="shared" si="9"/>
        <v>#DIV/0!</v>
      </c>
      <c r="V80" s="37"/>
    </row>
    <row r="81" spans="1:22" ht="23.25" customHeight="1" thickBot="1" x14ac:dyDescent="0.3">
      <c r="A81" s="49"/>
      <c r="B81" s="52"/>
      <c r="C81" s="55"/>
      <c r="D81" s="55"/>
      <c r="E81" s="55"/>
      <c r="F81" s="55"/>
      <c r="G81" s="55"/>
      <c r="H81" s="52"/>
      <c r="I81" s="57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7"/>
        <v>0</v>
      </c>
      <c r="T81" s="19">
        <f t="shared" si="7"/>
        <v>0</v>
      </c>
      <c r="U81" s="20" t="e">
        <f t="shared" si="9"/>
        <v>#DIV/0!</v>
      </c>
      <c r="V81" s="38"/>
    </row>
    <row r="82" spans="1:22" ht="23.25" customHeight="1" x14ac:dyDescent="0.25">
      <c r="A82" s="47">
        <v>19</v>
      </c>
      <c r="B82" s="50"/>
      <c r="C82" s="53"/>
      <c r="D82" s="53"/>
      <c r="E82" s="53"/>
      <c r="F82" s="53"/>
      <c r="G82" s="53"/>
      <c r="H82" s="50"/>
      <c r="I82" s="56"/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7"/>
        <v>0</v>
      </c>
      <c r="T82" s="19">
        <f t="shared" si="7"/>
        <v>0</v>
      </c>
      <c r="U82" s="20" t="e">
        <f>+T82/S82*100</f>
        <v>#DIV/0!</v>
      </c>
      <c r="V82" s="41"/>
    </row>
    <row r="83" spans="1:22" ht="23.25" customHeight="1" x14ac:dyDescent="0.25">
      <c r="A83" s="48"/>
      <c r="B83" s="51"/>
      <c r="C83" s="54"/>
      <c r="D83" s="54"/>
      <c r="E83" s="54"/>
      <c r="F83" s="54"/>
      <c r="G83" s="54"/>
      <c r="H83" s="51"/>
      <c r="I83" s="56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7"/>
        <v>0</v>
      </c>
      <c r="T83" s="19">
        <f t="shared" si="7"/>
        <v>0</v>
      </c>
      <c r="U83" s="20" t="e">
        <f t="shared" ref="U83:U85" si="10">+T83/S83*100</f>
        <v>#DIV/0!</v>
      </c>
      <c r="V83" s="36"/>
    </row>
    <row r="84" spans="1:22" ht="23.25" customHeight="1" x14ac:dyDescent="0.25">
      <c r="A84" s="48"/>
      <c r="B84" s="51"/>
      <c r="C84" s="54"/>
      <c r="D84" s="54"/>
      <c r="E84" s="54"/>
      <c r="F84" s="54"/>
      <c r="G84" s="54"/>
      <c r="H84" s="51"/>
      <c r="I84" s="56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7"/>
        <v>0</v>
      </c>
      <c r="T84" s="19">
        <f t="shared" si="7"/>
        <v>0</v>
      </c>
      <c r="U84" s="20" t="e">
        <f t="shared" si="10"/>
        <v>#DIV/0!</v>
      </c>
      <c r="V84" s="37"/>
    </row>
    <row r="85" spans="1:22" ht="23.25" customHeight="1" thickBot="1" x14ac:dyDescent="0.3">
      <c r="A85" s="49"/>
      <c r="B85" s="52"/>
      <c r="C85" s="55"/>
      <c r="D85" s="55"/>
      <c r="E85" s="55"/>
      <c r="F85" s="55"/>
      <c r="G85" s="55"/>
      <c r="H85" s="52"/>
      <c r="I85" s="57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7"/>
        <v>0</v>
      </c>
      <c r="T85" s="19">
        <f t="shared" si="7"/>
        <v>0</v>
      </c>
      <c r="U85" s="20" t="e">
        <f t="shared" si="10"/>
        <v>#DIV/0!</v>
      </c>
      <c r="V85" s="38"/>
    </row>
    <row r="86" spans="1:22" ht="23.25" customHeight="1" x14ac:dyDescent="0.25">
      <c r="A86" s="47">
        <v>20</v>
      </c>
      <c r="B86" s="50"/>
      <c r="C86" s="53"/>
      <c r="D86" s="53"/>
      <c r="E86" s="53"/>
      <c r="F86" s="53"/>
      <c r="G86" s="53"/>
      <c r="H86" s="50"/>
      <c r="I86" s="56" t="e">
        <f t="shared" ref="I86" si="11">+H86/G86*100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7"/>
        <v>0</v>
      </c>
      <c r="T86" s="19">
        <f t="shared" si="7"/>
        <v>0</v>
      </c>
      <c r="U86" s="20" t="e">
        <f>+T86/S86*100</f>
        <v>#DIV/0!</v>
      </c>
      <c r="V86" s="39"/>
    </row>
    <row r="87" spans="1:22" ht="23.25" customHeight="1" x14ac:dyDescent="0.25">
      <c r="A87" s="48"/>
      <c r="B87" s="51"/>
      <c r="C87" s="54"/>
      <c r="D87" s="54"/>
      <c r="E87" s="54"/>
      <c r="F87" s="54"/>
      <c r="G87" s="54"/>
      <c r="H87" s="51"/>
      <c r="I87" s="56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7"/>
        <v>0</v>
      </c>
      <c r="T87" s="19">
        <f t="shared" si="7"/>
        <v>0</v>
      </c>
      <c r="U87" s="20" t="e">
        <f t="shared" ref="U87:U89" si="12">+T87/S87*100</f>
        <v>#DIV/0!</v>
      </c>
      <c r="V87" s="37"/>
    </row>
    <row r="88" spans="1:22" ht="23.25" customHeight="1" x14ac:dyDescent="0.25">
      <c r="A88" s="48"/>
      <c r="B88" s="51"/>
      <c r="C88" s="54"/>
      <c r="D88" s="54"/>
      <c r="E88" s="54"/>
      <c r="F88" s="54"/>
      <c r="G88" s="54"/>
      <c r="H88" s="51"/>
      <c r="I88" s="56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7"/>
        <v>0</v>
      </c>
      <c r="T88" s="19">
        <f t="shared" si="7"/>
        <v>0</v>
      </c>
      <c r="U88" s="20" t="e">
        <f t="shared" si="12"/>
        <v>#DIV/0!</v>
      </c>
      <c r="V88" s="36"/>
    </row>
    <row r="89" spans="1:22" ht="23.25" customHeight="1" thickBot="1" x14ac:dyDescent="0.3">
      <c r="A89" s="49"/>
      <c r="B89" s="52"/>
      <c r="C89" s="55"/>
      <c r="D89" s="55"/>
      <c r="E89" s="55"/>
      <c r="F89" s="55"/>
      <c r="G89" s="55"/>
      <c r="H89" s="52"/>
      <c r="I89" s="57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7"/>
        <v>0</v>
      </c>
      <c r="T89" s="19">
        <f t="shared" si="7"/>
        <v>0</v>
      </c>
      <c r="U89" s="20" t="e">
        <f t="shared" si="12"/>
        <v>#DIV/0!</v>
      </c>
      <c r="V89" s="40"/>
    </row>
    <row r="90" spans="1:22" ht="23.25" customHeight="1" x14ac:dyDescent="0.25">
      <c r="A90" s="47">
        <v>21</v>
      </c>
      <c r="B90" s="50"/>
      <c r="C90" s="53"/>
      <c r="D90" s="53"/>
      <c r="E90" s="53"/>
      <c r="F90" s="53"/>
      <c r="G90" s="53"/>
      <c r="H90" s="50"/>
      <c r="I90" s="56" t="e">
        <f t="shared" ref="I90" si="13">+H90/G90*100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7"/>
        <v>0</v>
      </c>
      <c r="T90" s="19">
        <f t="shared" si="7"/>
        <v>0</v>
      </c>
      <c r="U90" s="20" t="e">
        <f>+T90/S90*100</f>
        <v>#DIV/0!</v>
      </c>
      <c r="V90" s="39"/>
    </row>
    <row r="91" spans="1:22" ht="23.25" customHeight="1" x14ac:dyDescent="0.25">
      <c r="A91" s="48"/>
      <c r="B91" s="51"/>
      <c r="C91" s="54"/>
      <c r="D91" s="54"/>
      <c r="E91" s="54"/>
      <c r="F91" s="54"/>
      <c r="G91" s="54"/>
      <c r="H91" s="51"/>
      <c r="I91" s="56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7"/>
        <v>0</v>
      </c>
      <c r="T91" s="19">
        <f t="shared" si="7"/>
        <v>0</v>
      </c>
      <c r="U91" s="20" t="e">
        <f t="shared" ref="U91:U93" si="14">+T91/S91*100</f>
        <v>#DIV/0!</v>
      </c>
      <c r="V91" s="37"/>
    </row>
    <row r="92" spans="1:22" ht="23.25" customHeight="1" x14ac:dyDescent="0.25">
      <c r="A92" s="48"/>
      <c r="B92" s="51"/>
      <c r="C92" s="54"/>
      <c r="D92" s="54"/>
      <c r="E92" s="54"/>
      <c r="F92" s="54"/>
      <c r="G92" s="54"/>
      <c r="H92" s="51"/>
      <c r="I92" s="56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7"/>
        <v>0</v>
      </c>
      <c r="T92" s="19">
        <f t="shared" si="7"/>
        <v>0</v>
      </c>
      <c r="U92" s="20" t="e">
        <f t="shared" si="14"/>
        <v>#DIV/0!</v>
      </c>
      <c r="V92" s="37"/>
    </row>
    <row r="93" spans="1:22" ht="23.25" customHeight="1" thickBot="1" x14ac:dyDescent="0.3">
      <c r="A93" s="49"/>
      <c r="B93" s="52"/>
      <c r="C93" s="55"/>
      <c r="D93" s="55"/>
      <c r="E93" s="55"/>
      <c r="F93" s="55"/>
      <c r="G93" s="55"/>
      <c r="H93" s="52"/>
      <c r="I93" s="57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7"/>
        <v>0</v>
      </c>
      <c r="T93" s="19">
        <f t="shared" si="7"/>
        <v>0</v>
      </c>
      <c r="U93" s="20" t="e">
        <f t="shared" si="14"/>
        <v>#DIV/0!</v>
      </c>
      <c r="V93" s="38"/>
    </row>
    <row r="94" spans="1:22" ht="23.25" customHeight="1" x14ac:dyDescent="0.25">
      <c r="A94" s="47">
        <v>22</v>
      </c>
      <c r="B94" s="50"/>
      <c r="C94" s="53"/>
      <c r="D94" s="53"/>
      <c r="E94" s="53"/>
      <c r="F94" s="53"/>
      <c r="G94" s="53"/>
      <c r="H94" s="50"/>
      <c r="I94" s="56" t="e">
        <f t="shared" ref="I94" si="15">+H94/G94*100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7"/>
        <v>0</v>
      </c>
      <c r="T94" s="19">
        <f t="shared" si="7"/>
        <v>0</v>
      </c>
      <c r="U94" s="20" t="e">
        <f>+T94/S94*100</f>
        <v>#DIV/0!</v>
      </c>
      <c r="V94" s="41"/>
    </row>
    <row r="95" spans="1:22" ht="23.25" customHeight="1" x14ac:dyDescent="0.25">
      <c r="A95" s="48"/>
      <c r="B95" s="51"/>
      <c r="C95" s="54"/>
      <c r="D95" s="54"/>
      <c r="E95" s="54"/>
      <c r="F95" s="54"/>
      <c r="G95" s="54"/>
      <c r="H95" s="51"/>
      <c r="I95" s="56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7"/>
        <v>0</v>
      </c>
      <c r="T95" s="19">
        <f t="shared" si="7"/>
        <v>0</v>
      </c>
      <c r="U95" s="20" t="e">
        <f t="shared" ref="U95:U97" si="16">+T95/S95*100</f>
        <v>#DIV/0!</v>
      </c>
      <c r="V95" s="36"/>
    </row>
    <row r="96" spans="1:22" ht="23.25" customHeight="1" x14ac:dyDescent="0.25">
      <c r="A96" s="48"/>
      <c r="B96" s="51"/>
      <c r="C96" s="54"/>
      <c r="D96" s="54"/>
      <c r="E96" s="54"/>
      <c r="F96" s="54"/>
      <c r="G96" s="54"/>
      <c r="H96" s="51"/>
      <c r="I96" s="56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7"/>
        <v>0</v>
      </c>
      <c r="T96" s="19">
        <f t="shared" si="7"/>
        <v>0</v>
      </c>
      <c r="U96" s="20" t="e">
        <f t="shared" si="16"/>
        <v>#DIV/0!</v>
      </c>
      <c r="V96" s="37"/>
    </row>
    <row r="97" spans="1:22" ht="23.25" customHeight="1" thickBot="1" x14ac:dyDescent="0.3">
      <c r="A97" s="49"/>
      <c r="B97" s="52"/>
      <c r="C97" s="55"/>
      <c r="D97" s="55"/>
      <c r="E97" s="55"/>
      <c r="F97" s="55"/>
      <c r="G97" s="55"/>
      <c r="H97" s="52"/>
      <c r="I97" s="57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7"/>
        <v>0</v>
      </c>
      <c r="T97" s="19">
        <f t="shared" si="7"/>
        <v>0</v>
      </c>
      <c r="U97" s="20" t="e">
        <f t="shared" si="16"/>
        <v>#DIV/0!</v>
      </c>
      <c r="V97" s="38"/>
    </row>
    <row r="98" spans="1:22" ht="23.25" customHeight="1" x14ac:dyDescent="0.25">
      <c r="A98" s="47">
        <v>23</v>
      </c>
      <c r="B98" s="50"/>
      <c r="C98" s="53"/>
      <c r="D98" s="53"/>
      <c r="E98" s="53"/>
      <c r="F98" s="53"/>
      <c r="G98" s="53"/>
      <c r="H98" s="50"/>
      <c r="I98" s="56" t="e">
        <f t="shared" ref="I98" si="17">+H98/G98*100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7"/>
        <v>0</v>
      </c>
      <c r="T98" s="19">
        <f t="shared" si="7"/>
        <v>0</v>
      </c>
      <c r="U98" s="20" t="e">
        <f>+T98/S98*100</f>
        <v>#DIV/0!</v>
      </c>
      <c r="V98" s="39"/>
    </row>
    <row r="99" spans="1:22" ht="23.25" customHeight="1" x14ac:dyDescent="0.25">
      <c r="A99" s="48"/>
      <c r="B99" s="51"/>
      <c r="C99" s="54"/>
      <c r="D99" s="54"/>
      <c r="E99" s="54"/>
      <c r="F99" s="54"/>
      <c r="G99" s="54"/>
      <c r="H99" s="51"/>
      <c r="I99" s="56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7"/>
        <v>0</v>
      </c>
      <c r="T99" s="19">
        <f t="shared" si="7"/>
        <v>0</v>
      </c>
      <c r="U99" s="20" t="e">
        <f t="shared" ref="U99:U101" si="18">+T99/S99*100</f>
        <v>#DIV/0!</v>
      </c>
      <c r="V99" s="37"/>
    </row>
    <row r="100" spans="1:22" ht="23.25" customHeight="1" x14ac:dyDescent="0.25">
      <c r="A100" s="48"/>
      <c r="B100" s="51"/>
      <c r="C100" s="54"/>
      <c r="D100" s="54"/>
      <c r="E100" s="54"/>
      <c r="F100" s="54"/>
      <c r="G100" s="54"/>
      <c r="H100" s="51"/>
      <c r="I100" s="56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7"/>
        <v>0</v>
      </c>
      <c r="T100" s="19">
        <f t="shared" si="7"/>
        <v>0</v>
      </c>
      <c r="U100" s="20" t="e">
        <f t="shared" si="18"/>
        <v>#DIV/0!</v>
      </c>
      <c r="V100" s="36"/>
    </row>
    <row r="101" spans="1:22" ht="23.25" customHeight="1" thickBot="1" x14ac:dyDescent="0.3">
      <c r="A101" s="49"/>
      <c r="B101" s="52"/>
      <c r="C101" s="55"/>
      <c r="D101" s="55"/>
      <c r="E101" s="55"/>
      <c r="F101" s="55"/>
      <c r="G101" s="55"/>
      <c r="H101" s="52"/>
      <c r="I101" s="57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7"/>
        <v>0</v>
      </c>
      <c r="T101" s="19">
        <f t="shared" si="7"/>
        <v>0</v>
      </c>
      <c r="U101" s="20" t="e">
        <f t="shared" si="18"/>
        <v>#DIV/0!</v>
      </c>
      <c r="V101" s="40"/>
    </row>
    <row r="102" spans="1:22" ht="23.25" customHeight="1" x14ac:dyDescent="0.25">
      <c r="A102" s="47">
        <v>24</v>
      </c>
      <c r="B102" s="50"/>
      <c r="C102" s="53"/>
      <c r="D102" s="53"/>
      <c r="E102" s="53"/>
      <c r="F102" s="53"/>
      <c r="G102" s="53"/>
      <c r="H102" s="50"/>
      <c r="I102" s="56" t="e">
        <f t="shared" ref="I102" si="19">+H102/G102*100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7"/>
        <v>0</v>
      </c>
      <c r="T102" s="19">
        <f t="shared" si="7"/>
        <v>0</v>
      </c>
      <c r="U102" s="20" t="e">
        <f>+T102/S102*100</f>
        <v>#DIV/0!</v>
      </c>
      <c r="V102" s="39"/>
    </row>
    <row r="103" spans="1:22" ht="23.25" customHeight="1" x14ac:dyDescent="0.25">
      <c r="A103" s="48"/>
      <c r="B103" s="51"/>
      <c r="C103" s="54"/>
      <c r="D103" s="54"/>
      <c r="E103" s="54"/>
      <c r="F103" s="54"/>
      <c r="G103" s="54"/>
      <c r="H103" s="51"/>
      <c r="I103" s="56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7"/>
        <v>0</v>
      </c>
      <c r="T103" s="19">
        <f t="shared" si="7"/>
        <v>0</v>
      </c>
      <c r="U103" s="20" t="e">
        <f t="shared" ref="U103:U105" si="20">+T103/S103*100</f>
        <v>#DIV/0!</v>
      </c>
      <c r="V103" s="37"/>
    </row>
    <row r="104" spans="1:22" ht="23.25" customHeight="1" x14ac:dyDescent="0.25">
      <c r="A104" s="48"/>
      <c r="B104" s="51"/>
      <c r="C104" s="54"/>
      <c r="D104" s="54"/>
      <c r="E104" s="54"/>
      <c r="F104" s="54"/>
      <c r="G104" s="54"/>
      <c r="H104" s="51"/>
      <c r="I104" s="56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7"/>
        <v>0</v>
      </c>
      <c r="T104" s="19">
        <f t="shared" si="7"/>
        <v>0</v>
      </c>
      <c r="U104" s="20" t="e">
        <f t="shared" si="20"/>
        <v>#DIV/0!</v>
      </c>
      <c r="V104" s="36"/>
    </row>
    <row r="105" spans="1:22" ht="23.25" customHeight="1" thickBot="1" x14ac:dyDescent="0.3">
      <c r="A105" s="49"/>
      <c r="B105" s="52"/>
      <c r="C105" s="55"/>
      <c r="D105" s="55"/>
      <c r="E105" s="55"/>
      <c r="F105" s="55"/>
      <c r="G105" s="55"/>
      <c r="H105" s="52"/>
      <c r="I105" s="57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7"/>
        <v>0</v>
      </c>
      <c r="T105" s="19">
        <f t="shared" si="7"/>
        <v>0</v>
      </c>
      <c r="U105" s="20" t="e">
        <f t="shared" si="20"/>
        <v>#DIV/0!</v>
      </c>
      <c r="V105" s="40"/>
    </row>
    <row r="106" spans="1:22" ht="23.25" customHeight="1" thickBot="1" x14ac:dyDescent="0.35">
      <c r="A106" s="78" t="s">
        <v>9</v>
      </c>
      <c r="B106" s="79"/>
      <c r="C106" s="79"/>
      <c r="D106" s="79"/>
      <c r="E106" s="79"/>
      <c r="F106" s="79"/>
      <c r="G106" s="79"/>
      <c r="H106" s="79"/>
      <c r="I106" s="10" t="e">
        <f>+SUM(I10:I105)/(COUNT(I10:I105))</f>
        <v>#DIV/0!</v>
      </c>
      <c r="J106" s="11"/>
      <c r="K106" s="81" t="s">
        <v>10</v>
      </c>
      <c r="L106" s="82"/>
      <c r="M106" s="82"/>
      <c r="N106" s="82"/>
      <c r="O106" s="82"/>
      <c r="P106" s="82"/>
      <c r="Q106" s="82"/>
      <c r="R106" s="82"/>
      <c r="S106" s="12">
        <f>SUM(S10:S105)</f>
        <v>313755</v>
      </c>
      <c r="T106" s="12">
        <f>SUM(T10:T105)</f>
        <v>0</v>
      </c>
      <c r="U106" s="10">
        <v>0</v>
      </c>
      <c r="V106" s="42"/>
    </row>
    <row r="107" spans="1:22" ht="14.25" customHeight="1" x14ac:dyDescent="0.3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2" x14ac:dyDescent="0.25">
      <c r="C108" s="5" t="s">
        <v>11</v>
      </c>
      <c r="D108" s="45" t="s">
        <v>32</v>
      </c>
      <c r="E108" s="45"/>
      <c r="F108" s="45"/>
      <c r="G108" s="45"/>
      <c r="H108" s="45"/>
      <c r="I108" s="45"/>
      <c r="J108" s="33"/>
      <c r="K108" s="76" t="s">
        <v>12</v>
      </c>
      <c r="L108" s="76"/>
      <c r="M108" s="76"/>
      <c r="N108" s="76"/>
      <c r="O108" s="76" t="s">
        <v>27</v>
      </c>
      <c r="P108" s="76"/>
      <c r="Q108" s="76"/>
      <c r="R108" s="76"/>
      <c r="S108" s="76"/>
      <c r="T108" s="76"/>
      <c r="U108" s="66"/>
    </row>
    <row r="109" spans="1:22" x14ac:dyDescent="0.25">
      <c r="C109" s="5" t="s">
        <v>13</v>
      </c>
      <c r="D109" s="45" t="s">
        <v>33</v>
      </c>
      <c r="E109" s="45"/>
      <c r="F109" s="45"/>
      <c r="G109" s="45"/>
      <c r="H109" s="45"/>
      <c r="I109" s="45"/>
      <c r="J109" s="31"/>
      <c r="K109" s="45" t="s">
        <v>13</v>
      </c>
      <c r="L109" s="45"/>
      <c r="M109" s="45"/>
      <c r="N109" s="45"/>
      <c r="O109" s="65" t="s">
        <v>28</v>
      </c>
      <c r="P109" s="65"/>
      <c r="Q109" s="65"/>
      <c r="R109" s="65"/>
      <c r="S109" s="65"/>
      <c r="T109" s="65"/>
      <c r="U109" s="66"/>
    </row>
    <row r="110" spans="1:22" x14ac:dyDescent="0.25">
      <c r="C110" s="5" t="s">
        <v>14</v>
      </c>
      <c r="D110" s="46">
        <v>43084</v>
      </c>
      <c r="E110" s="45"/>
      <c r="F110" s="45"/>
      <c r="G110" s="45"/>
      <c r="H110" s="45"/>
      <c r="I110" s="45"/>
      <c r="J110" s="32"/>
      <c r="K110" s="45" t="s">
        <v>14</v>
      </c>
      <c r="L110" s="45"/>
      <c r="M110" s="45"/>
      <c r="N110" s="45"/>
      <c r="O110" s="90">
        <v>43110</v>
      </c>
      <c r="P110" s="65"/>
      <c r="Q110" s="65"/>
      <c r="R110" s="65"/>
      <c r="S110" s="65"/>
      <c r="T110" s="65"/>
      <c r="U110" s="66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2018</Fecha>
    <Secretar_x00ed_a xmlns="51f41368-09ef-457e-ae09-8dfa7ccb2798">Secretaría de Planeación Territorial y Urbanismo</Secretar_x00ed_a>
    <Clasificaci_x00f3_n xmlns="2985bb4b-4701-49be-b6af-cb425f14ffe8">Planes de Acción</Clasificaci_x00f3_n>
    <Descripci_x00f3_n xmlns="2985bb4b-4701-49be-b6af-cb425f14ffe8">Plan de Accion PLANEACIÓN 2018</Descrip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A51D0-6FA5-44A8-9D04-9B3F14B39E3B}"/>
</file>

<file path=customXml/itemProps2.xml><?xml version="1.0" encoding="utf-8"?>
<ds:datastoreItem xmlns:ds="http://schemas.openxmlformats.org/officeDocument/2006/customXml" ds:itemID="{68DD5B1D-2C54-42FE-8A2D-AF415E7505EE}"/>
</file>

<file path=customXml/itemProps3.xml><?xml version="1.0" encoding="utf-8"?>
<ds:datastoreItem xmlns:ds="http://schemas.openxmlformats.org/officeDocument/2006/customXml" ds:itemID="{197FECA3-0A41-4BFD-BC3E-503859030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ORDENAMIENTO TERRITORIAL</vt:lpstr>
      <vt:lpstr>ESPACIO PUBLICO</vt:lpstr>
      <vt:lpstr>'ESPACIO PUBLICO'!Área_de_impresión</vt:lpstr>
      <vt:lpstr>'ORDENAMIENTO TERRITORIAL'!Área_de_impresión</vt:lpstr>
      <vt:lpstr>'ESPACIO PUBLICO'!Títulos_a_imprimir</vt:lpstr>
      <vt:lpstr>'ORDENAMIENTO TERRITORIAL'!Títulos_a_imprimir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PLANEACIÓN 2018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2018-01-10T17:24:35Z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