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6\"/>
    </mc:Choice>
  </mc:AlternateContent>
  <bookViews>
    <workbookView xWindow="0" yWindow="0" windowWidth="28800" windowHeight="11835"/>
  </bookViews>
  <sheets>
    <sheet name="MUJER Y GENERO" sheetId="6" r:id="rId1"/>
  </sheets>
  <definedNames>
    <definedName name="_xlnm.Print_Area" localSheetId="0">'MUJER Y GENERO'!$A$1:$V$38</definedName>
    <definedName name="_xlnm.Print_Titles" localSheetId="0">'MUJER Y GENERO'!$1:$9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" i="6" l="1"/>
  <c r="S12" i="6"/>
  <c r="S13" i="6"/>
  <c r="S14" i="6"/>
  <c r="S15" i="6"/>
  <c r="S16" i="6"/>
  <c r="S17" i="6"/>
  <c r="S18" i="6"/>
  <c r="S34" i="6" s="1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U29" i="6" s="1"/>
  <c r="T30" i="6"/>
  <c r="T31" i="6"/>
  <c r="U31" i="6" s="1"/>
  <c r="T32" i="6"/>
  <c r="T33" i="6"/>
  <c r="T10" i="6"/>
  <c r="U32" i="6"/>
  <c r="I30" i="6"/>
  <c r="U28" i="6"/>
  <c r="U27" i="6"/>
  <c r="I26" i="6"/>
  <c r="U26" i="6" l="1"/>
  <c r="T34" i="6"/>
  <c r="U33" i="6"/>
  <c r="U30" i="6"/>
  <c r="U25" i="6"/>
  <c r="U24" i="6"/>
  <c r="U23" i="6"/>
  <c r="U22" i="6"/>
  <c r="I22" i="6"/>
  <c r="U21" i="6"/>
  <c r="U20" i="6"/>
  <c r="U19" i="6"/>
  <c r="U18" i="6"/>
  <c r="I18" i="6"/>
  <c r="U17" i="6"/>
  <c r="U16" i="6"/>
  <c r="U15" i="6"/>
  <c r="U14" i="6"/>
  <c r="I14" i="6"/>
  <c r="U13" i="6"/>
  <c r="U12" i="6"/>
  <c r="U11" i="6"/>
  <c r="U10" i="6"/>
  <c r="I10" i="6"/>
  <c r="U34" i="6" l="1"/>
  <c r="I34" i="6"/>
</calcChain>
</file>

<file path=xl/sharedStrings.xml><?xml version="1.0" encoding="utf-8"?>
<sst xmlns="http://schemas.openxmlformats.org/spreadsheetml/2006/main" count="74" uniqueCount="63">
  <si>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</si>
  <si>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</si>
  <si>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</si>
  <si>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</si>
  <si>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</si>
  <si>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</si>
  <si>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</si>
  <si>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</si>
  <si>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</si>
  <si>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</si>
  <si>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</si>
  <si>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</si>
  <si>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</si>
  <si>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</si>
  <si>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</si>
  <si>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</si>
  <si>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</si>
  <si>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</si>
  <si>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</si>
  <si>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</si>
  <si>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</si>
  <si>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</si>
  <si>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</si>
  <si>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</si>
  <si>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</si>
  <si>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</si>
  <si>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</si>
  <si>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</si>
  <si>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</si>
  <si>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</si>
  <si>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</si>
  <si>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RESPONSABLE: SECRETARIO DE GOBIERNO</t>
  </si>
  <si>
    <t>CINY JOHANA FORERO RICO</t>
  </si>
  <si>
    <t>SECRETARIA DE GOBIERNO</t>
  </si>
  <si>
    <t>EJE ESTRATÉGICO: CALIDAD DE VIDA PARA LA PROSPERIDAD SOCIAL</t>
  </si>
  <si>
    <t>DIMENSIÓN DE DESARROLLO: MUJER Y GÉNERO</t>
  </si>
  <si>
    <t>Mujeres liderando el progreso social municipal</t>
  </si>
  <si>
    <t>META DE RESULTADO: Lograr que 50 mujeres participen en escenarios de decisión de la política pública municipal</t>
  </si>
  <si>
    <t>Implementar las acciones de la política pública de la mujer en el muncipio de Sopó en un 50%</t>
  </si>
  <si>
    <t>Caracerizar a las mujeres soposeñas que trabajan en los cultivos de flores con el fin de conocer su situación de vida y promover la gestión de oferta para mejorar sus condiciones de vida</t>
  </si>
  <si>
    <t>Implementar un área de atención psicosocial a la mujer y género en la Secretaría de Gobierno para garantizar el pleno goce de los derechos de las mujeres Soposeñas.</t>
  </si>
  <si>
    <t>Realizar 3 convenios anuales con las diferentes EPS, Profamilia y hospital para garantizar la descentralización en la información, divulgación y acceso a diferentes métodos de planificación familiar con la finalidad de disminuir la tasa de natalidad en adolescentes.</t>
  </si>
  <si>
    <t>Realizar la celebración del Día de la Mujer promoviendo la participación de 3000 mujeres Soposeñas anualmente</t>
  </si>
  <si>
    <t>Fortalecer y poner en marcha el consejo consultivo de mujeres como instancia de participación</t>
  </si>
  <si>
    <t>Porcentaje de avance en la ejecución de la política pública municipal</t>
  </si>
  <si>
    <t>Número de caracterizaciones a mujeres que trabajan en cultivos de flores realizadas</t>
  </si>
  <si>
    <t>Número de áreas de atención psicosocial a la mujer y género implementadas</t>
  </si>
  <si>
    <t>Número de convenios realizados anualmente con las diferentes EPS, profamilia y hospital para garantizar la descentralización en la información, divulgación y acceso a diferentes métodos de planificación familiar</t>
  </si>
  <si>
    <t>Número de mujeres Soposeñas que participan anualmente en la celebración del Día de la Mujer</t>
  </si>
  <si>
    <t>Número de consejo consultivos de mujeres en funcionamiento</t>
  </si>
  <si>
    <t>ND</t>
  </si>
  <si>
    <t>Modificación del Acuerdo Municipal</t>
  </si>
  <si>
    <t>Socialización del Acuerdo modificado</t>
  </si>
  <si>
    <t>Consolidación de la politica pública Cronograma de implementación</t>
  </si>
  <si>
    <t>Impelementación de la politica Publica de la mujer</t>
  </si>
  <si>
    <t>Formulación de la caracterización de las mujeres</t>
  </si>
  <si>
    <t>Reunión con la Secretaria de Salud</t>
  </si>
  <si>
    <t xml:space="preserve">Suscripcion de convenios según lo concertado en reunión </t>
  </si>
  <si>
    <t>Contrato</t>
  </si>
  <si>
    <t>Modificación del Acuerdo Municipa</t>
  </si>
  <si>
    <t>Convocatoria participantes del consejo consultivo</t>
  </si>
  <si>
    <t>Elección de las mujeres del consejo consultivo</t>
  </si>
  <si>
    <t>VIGENCIA: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</si>
</sst>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2" fillId="0" borderId="0" xfId="0" applyFont="1" applyFill="1" applyAlignment="1" applyProtection="1">
      <alignment horizontal="justify" vertical="center" wrapText="1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 vertical="center" wrapText="1"/>
    </xf>
    <xf numFmtId="166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14" fillId="7" borderId="1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4" fillId="6" borderId="22" xfId="0" applyFont="1" applyFill="1" applyBorder="1" applyAlignment="1" applyProtection="1">
      <alignment horizontal="center" vertical="center" wrapText="1"/>
    </xf>
    <xf numFmtId="9" fontId="4" fillId="0" borderId="6" xfId="0" applyNumberFormat="1" applyFont="1" applyBorder="1" applyAlignment="1" applyProtection="1">
      <alignment horizontal="center" vertical="center" wrapText="1"/>
    </xf>
    <xf numFmtId="9" fontId="4" fillId="6" borderId="6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38"/>
  <sheetViews>
    <sheetView tabSelected="1" view="pageBreakPreview" zoomScaleNormal="125" zoomScaleSheetLayoutView="100" zoomScalePageLayoutView="80" workbookViewId="0">
      <selection activeCell="M5" sqref="M5:V5"/>
    </sheetView>
  </sheetViews>
  <sheetFormatPr baseColWidth="10" defaultColWidth="11.42578125" defaultRowHeight="15" x14ac:dyDescent="0.25"/>
  <cols>
    <col min="1" max="1" width="5.85546875" style="14" customWidth="1"/>
    <col min="2" max="2" width="25" style="14" customWidth="1"/>
    <col min="3" max="4" width="27.28515625" style="1" customWidth="1"/>
    <col min="5" max="5" width="6" style="3" customWidth="1"/>
    <col min="6" max="8" width="6" style="1" customWidth="1"/>
    <col min="9" max="9" width="9.140625" style="1" customWidth="1"/>
    <col min="10" max="10" width="34.7109375" style="1" customWidth="1"/>
    <col min="11" max="11" width="10.85546875" style="1" customWidth="1"/>
    <col min="12" max="12" width="14.140625" style="1" customWidth="1"/>
    <col min="13" max="20" width="10.85546875" style="1" customWidth="1"/>
    <col min="21" max="21" width="6.5703125" style="1" customWidth="1"/>
    <col min="22" max="22" width="54" style="14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4" customFormat="1" ht="15" customHeight="1" x14ac:dyDescent="0.25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14" customFormat="1" ht="15" customHeight="1" x14ac:dyDescent="0.25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14" customFormat="1" ht="15" customHeigh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3" customFormat="1" ht="33.75" customHeight="1" x14ac:dyDescent="0.25">
      <c r="A4" s="57" t="s">
        <v>34</v>
      </c>
      <c r="B4" s="58"/>
      <c r="C4" s="58"/>
      <c r="D4" s="58"/>
      <c r="E4" s="58"/>
      <c r="F4" s="59"/>
      <c r="G4" s="60" t="s">
        <v>35</v>
      </c>
      <c r="H4" s="61"/>
      <c r="I4" s="61"/>
      <c r="J4" s="61"/>
      <c r="K4" s="61"/>
      <c r="L4" s="62"/>
      <c r="M4" s="60" t="s">
        <v>62</v>
      </c>
      <c r="N4" s="61"/>
      <c r="O4" s="61"/>
      <c r="P4" s="62"/>
      <c r="Q4" s="63" t="s">
        <v>31</v>
      </c>
      <c r="R4" s="64"/>
      <c r="S4" s="64"/>
      <c r="T4" s="64"/>
      <c r="U4" s="64"/>
      <c r="V4" s="65"/>
    </row>
    <row r="5" spans="1:22" s="13" customFormat="1" ht="24" customHeight="1" x14ac:dyDescent="0.25">
      <c r="A5" s="66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 t="s">
        <v>30</v>
      </c>
      <c r="N5" s="67"/>
      <c r="O5" s="67"/>
      <c r="P5" s="67"/>
      <c r="Q5" s="67"/>
      <c r="R5" s="67"/>
      <c r="S5" s="67"/>
      <c r="T5" s="67"/>
      <c r="U5" s="67"/>
      <c r="V5" s="67"/>
    </row>
    <row r="6" spans="1:22" s="13" customFormat="1" ht="6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31"/>
    </row>
    <row r="7" spans="1:22" ht="15.75" customHeight="1" x14ac:dyDescent="0.25">
      <c r="A7" s="69" t="s">
        <v>3</v>
      </c>
      <c r="B7" s="70" t="s">
        <v>17</v>
      </c>
      <c r="C7" s="70" t="s">
        <v>0</v>
      </c>
      <c r="D7" s="71" t="s">
        <v>4</v>
      </c>
      <c r="E7" s="72" t="s">
        <v>1</v>
      </c>
      <c r="F7" s="72" t="s">
        <v>2</v>
      </c>
      <c r="G7" s="73" t="s">
        <v>15</v>
      </c>
      <c r="H7" s="73" t="s">
        <v>23</v>
      </c>
      <c r="I7" s="80" t="s">
        <v>5</v>
      </c>
      <c r="J7" s="71" t="s">
        <v>19</v>
      </c>
      <c r="K7" s="81" t="s">
        <v>22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74" t="s">
        <v>29</v>
      </c>
    </row>
    <row r="8" spans="1:22" ht="27" customHeight="1" x14ac:dyDescent="0.25">
      <c r="A8" s="69"/>
      <c r="B8" s="70"/>
      <c r="C8" s="70"/>
      <c r="D8" s="71"/>
      <c r="E8" s="72"/>
      <c r="F8" s="72"/>
      <c r="G8" s="73"/>
      <c r="H8" s="73"/>
      <c r="I8" s="80"/>
      <c r="J8" s="71"/>
      <c r="K8" s="75" t="s">
        <v>6</v>
      </c>
      <c r="L8" s="75"/>
      <c r="M8" s="75" t="s">
        <v>20</v>
      </c>
      <c r="N8" s="75"/>
      <c r="O8" s="75" t="s">
        <v>21</v>
      </c>
      <c r="P8" s="75"/>
      <c r="Q8" s="75" t="s">
        <v>7</v>
      </c>
      <c r="R8" s="75"/>
      <c r="S8" s="75" t="s">
        <v>8</v>
      </c>
      <c r="T8" s="75"/>
      <c r="U8" s="76" t="s">
        <v>26</v>
      </c>
      <c r="V8" s="74"/>
    </row>
    <row r="9" spans="1:22" ht="27" customHeight="1" x14ac:dyDescent="0.25">
      <c r="A9" s="69"/>
      <c r="B9" s="70"/>
      <c r="C9" s="70"/>
      <c r="D9" s="71"/>
      <c r="E9" s="72"/>
      <c r="F9" s="72"/>
      <c r="G9" s="73"/>
      <c r="H9" s="73"/>
      <c r="I9" s="80"/>
      <c r="J9" s="71"/>
      <c r="K9" s="19" t="s">
        <v>24</v>
      </c>
      <c r="L9" s="20" t="s">
        <v>25</v>
      </c>
      <c r="M9" s="19" t="s">
        <v>24</v>
      </c>
      <c r="N9" s="20" t="s">
        <v>25</v>
      </c>
      <c r="O9" s="19" t="s">
        <v>24</v>
      </c>
      <c r="P9" s="20" t="s">
        <v>25</v>
      </c>
      <c r="Q9" s="19" t="s">
        <v>24</v>
      </c>
      <c r="R9" s="20" t="s">
        <v>25</v>
      </c>
      <c r="S9" s="19" t="s">
        <v>24</v>
      </c>
      <c r="T9" s="20" t="s">
        <v>25</v>
      </c>
      <c r="U9" s="76"/>
      <c r="V9" s="74"/>
    </row>
    <row r="10" spans="1:22" ht="23.25" customHeight="1" x14ac:dyDescent="0.25">
      <c r="A10" s="53">
        <v>1</v>
      </c>
      <c r="B10" s="77" t="s">
        <v>36</v>
      </c>
      <c r="C10" s="45" t="s">
        <v>38</v>
      </c>
      <c r="D10" s="45" t="s">
        <v>44</v>
      </c>
      <c r="E10" s="45">
        <v>0</v>
      </c>
      <c r="F10" s="78">
        <v>0.5</v>
      </c>
      <c r="G10" s="78">
        <v>0.15</v>
      </c>
      <c r="H10" s="79">
        <v>0</v>
      </c>
      <c r="I10" s="50">
        <f>+H10/G10*100</f>
        <v>0</v>
      </c>
      <c r="J10" s="15" t="s">
        <v>51</v>
      </c>
      <c r="K10" s="16"/>
      <c r="L10" s="21"/>
      <c r="M10" s="16"/>
      <c r="N10" s="21"/>
      <c r="O10" s="16"/>
      <c r="P10" s="21"/>
      <c r="Q10" s="16"/>
      <c r="R10" s="21"/>
      <c r="S10" s="17">
        <f>K10+M10+O10+Q10</f>
        <v>0</v>
      </c>
      <c r="T10" s="21">
        <f>L10+N10+P10+R10</f>
        <v>0</v>
      </c>
      <c r="U10" s="18" t="e">
        <f>+T10/S10*100</f>
        <v>#DIV/0!</v>
      </c>
      <c r="V10" s="32"/>
    </row>
    <row r="11" spans="1:22" ht="23.25" customHeight="1" x14ac:dyDescent="0.25">
      <c r="A11" s="53"/>
      <c r="B11" s="48"/>
      <c r="C11" s="45"/>
      <c r="D11" s="45"/>
      <c r="E11" s="45"/>
      <c r="F11" s="45"/>
      <c r="G11" s="45"/>
      <c r="H11" s="48"/>
      <c r="I11" s="50"/>
      <c r="J11" s="2" t="s">
        <v>52</v>
      </c>
      <c r="K11" s="4"/>
      <c r="L11" s="22"/>
      <c r="M11" s="4"/>
      <c r="N11" s="22"/>
      <c r="O11" s="4"/>
      <c r="P11" s="22"/>
      <c r="Q11" s="4"/>
      <c r="R11" s="22"/>
      <c r="S11" s="17">
        <f t="shared" ref="S11:S33" si="0">K11+M11+O11+Q11</f>
        <v>0</v>
      </c>
      <c r="T11" s="21">
        <f t="shared" ref="T11:T33" si="1">L11+N11+P11+R11</f>
        <v>0</v>
      </c>
      <c r="U11" s="18" t="e">
        <f t="shared" ref="U11:U25" si="2">+T11/S11*100</f>
        <v>#DIV/0!</v>
      </c>
      <c r="V11" s="33"/>
    </row>
    <row r="12" spans="1:22" ht="23.25" customHeight="1" x14ac:dyDescent="0.25">
      <c r="A12" s="53"/>
      <c r="B12" s="48"/>
      <c r="C12" s="45"/>
      <c r="D12" s="45"/>
      <c r="E12" s="45"/>
      <c r="F12" s="45"/>
      <c r="G12" s="45"/>
      <c r="H12" s="48"/>
      <c r="I12" s="50"/>
      <c r="J12" s="2" t="s">
        <v>53</v>
      </c>
      <c r="K12" s="4">
        <v>27000000</v>
      </c>
      <c r="L12" s="23">
        <v>0</v>
      </c>
      <c r="M12" s="4"/>
      <c r="N12" s="23"/>
      <c r="O12" s="4"/>
      <c r="P12" s="23"/>
      <c r="Q12" s="4"/>
      <c r="R12" s="23"/>
      <c r="S12" s="17">
        <f t="shared" si="0"/>
        <v>27000000</v>
      </c>
      <c r="T12" s="21">
        <f t="shared" si="1"/>
        <v>0</v>
      </c>
      <c r="U12" s="18">
        <f t="shared" si="2"/>
        <v>0</v>
      </c>
      <c r="V12" s="34"/>
    </row>
    <row r="13" spans="1:22" ht="23.25" customHeight="1" thickBot="1" x14ac:dyDescent="0.3">
      <c r="A13" s="54"/>
      <c r="B13" s="48"/>
      <c r="C13" s="46"/>
      <c r="D13" s="46"/>
      <c r="E13" s="46"/>
      <c r="F13" s="46"/>
      <c r="G13" s="46"/>
      <c r="H13" s="49"/>
      <c r="I13" s="51"/>
      <c r="J13" s="8" t="s">
        <v>54</v>
      </c>
      <c r="K13" s="9"/>
      <c r="L13" s="24"/>
      <c r="M13" s="9"/>
      <c r="N13" s="24"/>
      <c r="O13" s="9"/>
      <c r="P13" s="24"/>
      <c r="Q13" s="9"/>
      <c r="R13" s="24"/>
      <c r="S13" s="17">
        <f t="shared" si="0"/>
        <v>0</v>
      </c>
      <c r="T13" s="21">
        <f t="shared" si="1"/>
        <v>0</v>
      </c>
      <c r="U13" s="18" t="e">
        <f t="shared" si="2"/>
        <v>#DIV/0!</v>
      </c>
      <c r="V13" s="35"/>
    </row>
    <row r="14" spans="1:22" ht="23.25" customHeight="1" x14ac:dyDescent="0.25">
      <c r="A14" s="52">
        <v>2</v>
      </c>
      <c r="B14" s="48"/>
      <c r="C14" s="44" t="s">
        <v>39</v>
      </c>
      <c r="D14" s="44" t="s">
        <v>45</v>
      </c>
      <c r="E14" s="44">
        <v>0</v>
      </c>
      <c r="F14" s="44">
        <v>1</v>
      </c>
      <c r="G14" s="45">
        <v>1</v>
      </c>
      <c r="H14" s="47">
        <v>0</v>
      </c>
      <c r="I14" s="50">
        <f t="shared" ref="I14" si="3">+H14/G14*100</f>
        <v>0</v>
      </c>
      <c r="J14" s="6" t="s">
        <v>55</v>
      </c>
      <c r="K14" s="7"/>
      <c r="L14" s="25"/>
      <c r="M14" s="7"/>
      <c r="N14" s="25"/>
      <c r="O14" s="7"/>
      <c r="P14" s="25"/>
      <c r="Q14" s="7"/>
      <c r="R14" s="25"/>
      <c r="S14" s="17">
        <f t="shared" si="0"/>
        <v>0</v>
      </c>
      <c r="T14" s="21">
        <f t="shared" si="1"/>
        <v>0</v>
      </c>
      <c r="U14" s="18" t="e">
        <f>+T14/S14*100</f>
        <v>#DIV/0!</v>
      </c>
      <c r="V14" s="36"/>
    </row>
    <row r="15" spans="1:22" ht="23.25" customHeight="1" x14ac:dyDescent="0.25">
      <c r="A15" s="53"/>
      <c r="B15" s="48"/>
      <c r="C15" s="45"/>
      <c r="D15" s="45"/>
      <c r="E15" s="45"/>
      <c r="F15" s="45"/>
      <c r="G15" s="45"/>
      <c r="H15" s="48"/>
      <c r="I15" s="50"/>
      <c r="J15" s="2"/>
      <c r="K15" s="4"/>
      <c r="L15" s="23"/>
      <c r="M15" s="4"/>
      <c r="N15" s="23"/>
      <c r="O15" s="4"/>
      <c r="P15" s="23"/>
      <c r="Q15" s="4"/>
      <c r="R15" s="23"/>
      <c r="S15" s="17">
        <f t="shared" si="0"/>
        <v>0</v>
      </c>
      <c r="T15" s="21">
        <f t="shared" si="1"/>
        <v>0</v>
      </c>
      <c r="U15" s="18" t="e">
        <f t="shared" si="2"/>
        <v>#DIV/0!</v>
      </c>
      <c r="V15" s="34"/>
    </row>
    <row r="16" spans="1:22" ht="23.25" customHeight="1" x14ac:dyDescent="0.25">
      <c r="A16" s="53"/>
      <c r="B16" s="48"/>
      <c r="C16" s="45"/>
      <c r="D16" s="45"/>
      <c r="E16" s="45"/>
      <c r="F16" s="45"/>
      <c r="G16" s="45"/>
      <c r="H16" s="48"/>
      <c r="I16" s="50"/>
      <c r="J16" s="2"/>
      <c r="K16" s="4"/>
      <c r="L16" s="22"/>
      <c r="M16" s="4"/>
      <c r="N16" s="22"/>
      <c r="O16" s="4"/>
      <c r="P16" s="22"/>
      <c r="Q16" s="4"/>
      <c r="R16" s="22"/>
      <c r="S16" s="17">
        <f t="shared" si="0"/>
        <v>0</v>
      </c>
      <c r="T16" s="21">
        <f t="shared" si="1"/>
        <v>0</v>
      </c>
      <c r="U16" s="18" t="e">
        <f t="shared" si="2"/>
        <v>#DIV/0!</v>
      </c>
      <c r="V16" s="33"/>
    </row>
    <row r="17" spans="1:22" ht="23.25" customHeight="1" thickBot="1" x14ac:dyDescent="0.3">
      <c r="A17" s="54"/>
      <c r="B17" s="48"/>
      <c r="C17" s="46"/>
      <c r="D17" s="46"/>
      <c r="E17" s="46"/>
      <c r="F17" s="46"/>
      <c r="G17" s="46"/>
      <c r="H17" s="49"/>
      <c r="I17" s="51"/>
      <c r="J17" s="8"/>
      <c r="K17" s="9"/>
      <c r="L17" s="26"/>
      <c r="M17" s="9"/>
      <c r="N17" s="26"/>
      <c r="O17" s="9"/>
      <c r="P17" s="26"/>
      <c r="Q17" s="9"/>
      <c r="R17" s="26"/>
      <c r="S17" s="17">
        <f t="shared" si="0"/>
        <v>0</v>
      </c>
      <c r="T17" s="21">
        <f t="shared" si="1"/>
        <v>0</v>
      </c>
      <c r="U17" s="18" t="e">
        <f t="shared" si="2"/>
        <v>#DIV/0!</v>
      </c>
      <c r="V17" s="37"/>
    </row>
    <row r="18" spans="1:22" ht="23.25" customHeight="1" x14ac:dyDescent="0.25">
      <c r="A18" s="52">
        <v>3</v>
      </c>
      <c r="B18" s="48"/>
      <c r="C18" s="44" t="s">
        <v>40</v>
      </c>
      <c r="D18" s="44" t="s">
        <v>46</v>
      </c>
      <c r="E18" s="44">
        <v>0</v>
      </c>
      <c r="F18" s="44">
        <v>1</v>
      </c>
      <c r="G18" s="45">
        <v>1</v>
      </c>
      <c r="H18" s="47">
        <v>1</v>
      </c>
      <c r="I18" s="50">
        <f t="shared" ref="I18" si="4">+H18/G18*100</f>
        <v>100</v>
      </c>
      <c r="J18" s="6"/>
      <c r="K18" s="7"/>
      <c r="L18" s="43"/>
      <c r="M18" s="7"/>
      <c r="N18" s="25"/>
      <c r="O18" s="7"/>
      <c r="P18" s="25"/>
      <c r="Q18" s="7"/>
      <c r="R18" s="25"/>
      <c r="S18" s="17">
        <f t="shared" si="0"/>
        <v>0</v>
      </c>
      <c r="T18" s="21">
        <f t="shared" si="1"/>
        <v>0</v>
      </c>
      <c r="U18" s="18" t="e">
        <f>+T18/S18*100</f>
        <v>#DIV/0!</v>
      </c>
      <c r="V18" s="36"/>
    </row>
    <row r="19" spans="1:22" ht="23.25" customHeight="1" x14ac:dyDescent="0.25">
      <c r="A19" s="53"/>
      <c r="B19" s="48"/>
      <c r="C19" s="45"/>
      <c r="D19" s="45"/>
      <c r="E19" s="45"/>
      <c r="F19" s="45"/>
      <c r="G19" s="45"/>
      <c r="H19" s="48"/>
      <c r="I19" s="50"/>
      <c r="J19" s="2"/>
      <c r="K19" s="4"/>
      <c r="L19" s="23"/>
      <c r="M19" s="4"/>
      <c r="N19" s="23"/>
      <c r="O19" s="4"/>
      <c r="P19" s="23"/>
      <c r="Q19" s="4"/>
      <c r="R19" s="23"/>
      <c r="S19" s="17">
        <f t="shared" si="0"/>
        <v>0</v>
      </c>
      <c r="T19" s="21">
        <f t="shared" si="1"/>
        <v>0</v>
      </c>
      <c r="U19" s="18" t="e">
        <f t="shared" si="2"/>
        <v>#DIV/0!</v>
      </c>
      <c r="V19" s="34"/>
    </row>
    <row r="20" spans="1:22" ht="23.25" customHeight="1" x14ac:dyDescent="0.25">
      <c r="A20" s="53"/>
      <c r="B20" s="48"/>
      <c r="C20" s="45"/>
      <c r="D20" s="45"/>
      <c r="E20" s="45"/>
      <c r="F20" s="45"/>
      <c r="G20" s="45"/>
      <c r="H20" s="48"/>
      <c r="I20" s="50"/>
      <c r="J20" s="2"/>
      <c r="K20" s="4"/>
      <c r="L20" s="23"/>
      <c r="M20" s="4"/>
      <c r="N20" s="23"/>
      <c r="O20" s="4"/>
      <c r="P20" s="23"/>
      <c r="Q20" s="4"/>
      <c r="R20" s="23"/>
      <c r="S20" s="17">
        <f t="shared" si="0"/>
        <v>0</v>
      </c>
      <c r="T20" s="21">
        <f t="shared" si="1"/>
        <v>0</v>
      </c>
      <c r="U20" s="18" t="e">
        <f t="shared" si="2"/>
        <v>#DIV/0!</v>
      </c>
      <c r="V20" s="34"/>
    </row>
    <row r="21" spans="1:22" ht="23.25" customHeight="1" thickBot="1" x14ac:dyDescent="0.3">
      <c r="A21" s="54"/>
      <c r="B21" s="48"/>
      <c r="C21" s="46"/>
      <c r="D21" s="46"/>
      <c r="E21" s="46"/>
      <c r="F21" s="46"/>
      <c r="G21" s="46"/>
      <c r="H21" s="49"/>
      <c r="I21" s="51"/>
      <c r="J21" s="8"/>
      <c r="K21" s="9"/>
      <c r="L21" s="24"/>
      <c r="M21" s="9"/>
      <c r="N21" s="24"/>
      <c r="O21" s="9"/>
      <c r="P21" s="24"/>
      <c r="Q21" s="9"/>
      <c r="R21" s="24"/>
      <c r="S21" s="17">
        <f t="shared" si="0"/>
        <v>0</v>
      </c>
      <c r="T21" s="21">
        <f t="shared" si="1"/>
        <v>0</v>
      </c>
      <c r="U21" s="18" t="e">
        <f t="shared" si="2"/>
        <v>#DIV/0!</v>
      </c>
      <c r="V21" s="35"/>
    </row>
    <row r="22" spans="1:22" ht="23.25" customHeight="1" x14ac:dyDescent="0.25">
      <c r="A22" s="52">
        <v>4</v>
      </c>
      <c r="B22" s="48"/>
      <c r="C22" s="44" t="s">
        <v>41</v>
      </c>
      <c r="D22" s="44" t="s">
        <v>47</v>
      </c>
      <c r="E22" s="44">
        <v>0</v>
      </c>
      <c r="F22" s="44">
        <v>3</v>
      </c>
      <c r="G22" s="44">
        <v>3</v>
      </c>
      <c r="H22" s="47"/>
      <c r="I22" s="50">
        <f t="shared" ref="I22" si="5">+H22/G22*100</f>
        <v>0</v>
      </c>
      <c r="J22" s="6" t="s">
        <v>56</v>
      </c>
      <c r="K22" s="7"/>
      <c r="L22" s="27"/>
      <c r="M22" s="7"/>
      <c r="N22" s="27"/>
      <c r="O22" s="7"/>
      <c r="P22" s="27"/>
      <c r="Q22" s="7"/>
      <c r="R22" s="27"/>
      <c r="S22" s="17">
        <f t="shared" si="0"/>
        <v>0</v>
      </c>
      <c r="T22" s="21">
        <f t="shared" si="1"/>
        <v>0</v>
      </c>
      <c r="U22" s="18" t="e">
        <f>+T22/S22*100</f>
        <v>#DIV/0!</v>
      </c>
      <c r="V22" s="38"/>
    </row>
    <row r="23" spans="1:22" ht="23.25" customHeight="1" x14ac:dyDescent="0.25">
      <c r="A23" s="53"/>
      <c r="B23" s="48"/>
      <c r="C23" s="45"/>
      <c r="D23" s="45"/>
      <c r="E23" s="45"/>
      <c r="F23" s="45"/>
      <c r="G23" s="45"/>
      <c r="H23" s="48"/>
      <c r="I23" s="50"/>
      <c r="J23" s="2" t="s">
        <v>57</v>
      </c>
      <c r="K23" s="4"/>
      <c r="L23" s="22"/>
      <c r="M23" s="4"/>
      <c r="N23" s="22"/>
      <c r="O23" s="4"/>
      <c r="P23" s="22"/>
      <c r="Q23" s="4"/>
      <c r="R23" s="22"/>
      <c r="S23" s="17">
        <f t="shared" si="0"/>
        <v>0</v>
      </c>
      <c r="T23" s="21">
        <f t="shared" si="1"/>
        <v>0</v>
      </c>
      <c r="U23" s="18" t="e">
        <f t="shared" si="2"/>
        <v>#DIV/0!</v>
      </c>
      <c r="V23" s="33"/>
    </row>
    <row r="24" spans="1:22" ht="23.25" customHeight="1" x14ac:dyDescent="0.25">
      <c r="A24" s="53"/>
      <c r="B24" s="48"/>
      <c r="C24" s="45"/>
      <c r="D24" s="45"/>
      <c r="E24" s="45"/>
      <c r="F24" s="45"/>
      <c r="G24" s="45"/>
      <c r="H24" s="48"/>
      <c r="I24" s="50"/>
      <c r="J24" s="2"/>
      <c r="K24" s="4"/>
      <c r="L24" s="23"/>
      <c r="M24" s="4"/>
      <c r="N24" s="23"/>
      <c r="O24" s="4"/>
      <c r="P24" s="23"/>
      <c r="Q24" s="4"/>
      <c r="R24" s="23"/>
      <c r="S24" s="17">
        <f t="shared" si="0"/>
        <v>0</v>
      </c>
      <c r="T24" s="21">
        <f t="shared" si="1"/>
        <v>0</v>
      </c>
      <c r="U24" s="18" t="e">
        <f t="shared" si="2"/>
        <v>#DIV/0!</v>
      </c>
      <c r="V24" s="34"/>
    </row>
    <row r="25" spans="1:22" ht="23.25" customHeight="1" thickBot="1" x14ac:dyDescent="0.3">
      <c r="A25" s="54"/>
      <c r="B25" s="48"/>
      <c r="C25" s="46"/>
      <c r="D25" s="46"/>
      <c r="E25" s="46"/>
      <c r="F25" s="46"/>
      <c r="G25" s="46"/>
      <c r="H25" s="49"/>
      <c r="I25" s="51"/>
      <c r="J25" s="8"/>
      <c r="K25" s="9"/>
      <c r="L25" s="24"/>
      <c r="M25" s="9"/>
      <c r="N25" s="24"/>
      <c r="O25" s="9"/>
      <c r="P25" s="24"/>
      <c r="Q25" s="9"/>
      <c r="R25" s="24"/>
      <c r="S25" s="17">
        <f t="shared" si="0"/>
        <v>0</v>
      </c>
      <c r="T25" s="21">
        <f t="shared" si="1"/>
        <v>0</v>
      </c>
      <c r="U25" s="18" t="e">
        <f t="shared" si="2"/>
        <v>#DIV/0!</v>
      </c>
      <c r="V25" s="35"/>
    </row>
    <row r="26" spans="1:22" ht="23.25" customHeight="1" x14ac:dyDescent="0.25">
      <c r="A26" s="52">
        <v>5</v>
      </c>
      <c r="B26" s="42"/>
      <c r="C26" s="44" t="s">
        <v>42</v>
      </c>
      <c r="D26" s="44" t="s">
        <v>48</v>
      </c>
      <c r="E26" s="44" t="s">
        <v>50</v>
      </c>
      <c r="F26" s="44">
        <v>3000</v>
      </c>
      <c r="G26" s="44">
        <v>3000</v>
      </c>
      <c r="H26" s="47">
        <v>30000</v>
      </c>
      <c r="I26" s="50">
        <f t="shared" ref="I26" si="6">+H26/G26*100</f>
        <v>1000</v>
      </c>
      <c r="J26" s="6" t="s">
        <v>58</v>
      </c>
      <c r="K26" s="7">
        <v>50000000</v>
      </c>
      <c r="L26" s="27">
        <v>58327395</v>
      </c>
      <c r="M26" s="7"/>
      <c r="N26" s="27"/>
      <c r="O26" s="7"/>
      <c r="P26" s="27"/>
      <c r="Q26" s="7"/>
      <c r="R26" s="27"/>
      <c r="S26" s="17">
        <f t="shared" si="0"/>
        <v>50000000</v>
      </c>
      <c r="T26" s="21">
        <f t="shared" si="1"/>
        <v>58327395</v>
      </c>
      <c r="U26" s="18">
        <f>+T26/S26*100</f>
        <v>116.65479000000001</v>
      </c>
      <c r="V26" s="38"/>
    </row>
    <row r="27" spans="1:22" ht="23.25" customHeight="1" x14ac:dyDescent="0.25">
      <c r="A27" s="53"/>
      <c r="B27" s="42"/>
      <c r="C27" s="45"/>
      <c r="D27" s="45"/>
      <c r="E27" s="45"/>
      <c r="F27" s="45"/>
      <c r="G27" s="45"/>
      <c r="H27" s="48"/>
      <c r="I27" s="50"/>
      <c r="J27" s="2"/>
      <c r="K27" s="4"/>
      <c r="L27" s="22"/>
      <c r="M27" s="4"/>
      <c r="N27" s="22"/>
      <c r="O27" s="4"/>
      <c r="P27" s="22"/>
      <c r="Q27" s="4"/>
      <c r="R27" s="22"/>
      <c r="S27" s="17">
        <f t="shared" si="0"/>
        <v>0</v>
      </c>
      <c r="T27" s="21">
        <f t="shared" si="1"/>
        <v>0</v>
      </c>
      <c r="U27" s="18" t="e">
        <f t="shared" ref="U27:U29" si="7">+T27/S27*100</f>
        <v>#DIV/0!</v>
      </c>
      <c r="V27" s="33"/>
    </row>
    <row r="28" spans="1:22" ht="23.25" customHeight="1" x14ac:dyDescent="0.25">
      <c r="A28" s="53"/>
      <c r="B28" s="42"/>
      <c r="C28" s="45"/>
      <c r="D28" s="45"/>
      <c r="E28" s="45"/>
      <c r="F28" s="45"/>
      <c r="G28" s="45"/>
      <c r="H28" s="48"/>
      <c r="I28" s="50"/>
      <c r="J28" s="2"/>
      <c r="K28" s="4"/>
      <c r="L28" s="23"/>
      <c r="M28" s="4"/>
      <c r="N28" s="23"/>
      <c r="O28" s="4"/>
      <c r="P28" s="23"/>
      <c r="Q28" s="4"/>
      <c r="R28" s="23"/>
      <c r="S28" s="17">
        <f t="shared" si="0"/>
        <v>0</v>
      </c>
      <c r="T28" s="21">
        <f t="shared" si="1"/>
        <v>0</v>
      </c>
      <c r="U28" s="18" t="e">
        <f t="shared" si="7"/>
        <v>#DIV/0!</v>
      </c>
      <c r="V28" s="34"/>
    </row>
    <row r="29" spans="1:22" ht="23.25" customHeight="1" thickBot="1" x14ac:dyDescent="0.3">
      <c r="A29" s="54"/>
      <c r="B29" s="42"/>
      <c r="C29" s="46"/>
      <c r="D29" s="46"/>
      <c r="E29" s="46"/>
      <c r="F29" s="46"/>
      <c r="G29" s="46"/>
      <c r="H29" s="49"/>
      <c r="I29" s="51"/>
      <c r="J29" s="8"/>
      <c r="K29" s="9"/>
      <c r="L29" s="24"/>
      <c r="M29" s="9"/>
      <c r="N29" s="24"/>
      <c r="O29" s="9"/>
      <c r="P29" s="24"/>
      <c r="Q29" s="9"/>
      <c r="R29" s="24"/>
      <c r="S29" s="17">
        <f t="shared" si="0"/>
        <v>0</v>
      </c>
      <c r="T29" s="21">
        <f t="shared" si="1"/>
        <v>0</v>
      </c>
      <c r="U29" s="18" t="e">
        <f t="shared" si="7"/>
        <v>#DIV/0!</v>
      </c>
      <c r="V29" s="35"/>
    </row>
    <row r="30" spans="1:22" ht="23.25" customHeight="1" x14ac:dyDescent="0.25">
      <c r="A30" s="52">
        <v>6</v>
      </c>
      <c r="B30" s="42"/>
      <c r="C30" s="44" t="s">
        <v>43</v>
      </c>
      <c r="D30" s="44" t="s">
        <v>49</v>
      </c>
      <c r="E30" s="44">
        <v>0</v>
      </c>
      <c r="F30" s="44">
        <v>1</v>
      </c>
      <c r="G30" s="44">
        <v>1</v>
      </c>
      <c r="H30" s="47">
        <v>0</v>
      </c>
      <c r="I30" s="50">
        <f t="shared" ref="I30" si="8">+H30/G30*100</f>
        <v>0</v>
      </c>
      <c r="J30" s="6" t="s">
        <v>59</v>
      </c>
      <c r="K30" s="7"/>
      <c r="L30" s="27">
        <v>0</v>
      </c>
      <c r="M30" s="7"/>
      <c r="N30" s="27"/>
      <c r="O30" s="7"/>
      <c r="P30" s="27"/>
      <c r="Q30" s="7"/>
      <c r="R30" s="27"/>
      <c r="S30" s="17">
        <f t="shared" si="0"/>
        <v>0</v>
      </c>
      <c r="T30" s="21">
        <f t="shared" si="1"/>
        <v>0</v>
      </c>
      <c r="U30" s="18" t="e">
        <f>+T30/S30*100</f>
        <v>#DIV/0!</v>
      </c>
      <c r="V30" s="38"/>
    </row>
    <row r="31" spans="1:22" ht="23.25" customHeight="1" x14ac:dyDescent="0.25">
      <c r="A31" s="53"/>
      <c r="B31" s="42"/>
      <c r="C31" s="45"/>
      <c r="D31" s="45"/>
      <c r="E31" s="45"/>
      <c r="F31" s="45"/>
      <c r="G31" s="45"/>
      <c r="H31" s="48"/>
      <c r="I31" s="50"/>
      <c r="J31" s="2" t="s">
        <v>52</v>
      </c>
      <c r="K31" s="4"/>
      <c r="L31" s="22"/>
      <c r="M31" s="4"/>
      <c r="N31" s="22"/>
      <c r="O31" s="4"/>
      <c r="P31" s="22"/>
      <c r="Q31" s="4"/>
      <c r="R31" s="22"/>
      <c r="S31" s="17">
        <f t="shared" si="0"/>
        <v>0</v>
      </c>
      <c r="T31" s="21">
        <f t="shared" si="1"/>
        <v>0</v>
      </c>
      <c r="U31" s="18" t="e">
        <f t="shared" ref="U31:U33" si="9">+T31/S31*100</f>
        <v>#DIV/0!</v>
      </c>
      <c r="V31" s="33"/>
    </row>
    <row r="32" spans="1:22" ht="23.25" customHeight="1" thickBot="1" x14ac:dyDescent="0.3">
      <c r="A32" s="53"/>
      <c r="B32" s="42"/>
      <c r="C32" s="45"/>
      <c r="D32" s="45"/>
      <c r="E32" s="45"/>
      <c r="F32" s="45"/>
      <c r="G32" s="45"/>
      <c r="H32" s="48"/>
      <c r="I32" s="50"/>
      <c r="J32" s="2" t="s">
        <v>60</v>
      </c>
      <c r="K32" s="4"/>
      <c r="L32" s="23"/>
      <c r="M32" s="4"/>
      <c r="N32" s="23"/>
      <c r="O32" s="4"/>
      <c r="P32" s="23"/>
      <c r="Q32" s="4"/>
      <c r="R32" s="23"/>
      <c r="S32" s="17">
        <f t="shared" si="0"/>
        <v>0</v>
      </c>
      <c r="T32" s="21">
        <f t="shared" si="1"/>
        <v>0</v>
      </c>
      <c r="U32" s="18" t="e">
        <f t="shared" si="9"/>
        <v>#DIV/0!</v>
      </c>
      <c r="V32" s="34"/>
    </row>
    <row r="33" spans="1:22" ht="23.25" customHeight="1" thickBot="1" x14ac:dyDescent="0.3">
      <c r="A33" s="54"/>
      <c r="B33" s="42"/>
      <c r="C33" s="46"/>
      <c r="D33" s="46"/>
      <c r="E33" s="46"/>
      <c r="F33" s="46"/>
      <c r="G33" s="46"/>
      <c r="H33" s="49"/>
      <c r="I33" s="51"/>
      <c r="J33" s="8" t="s">
        <v>61</v>
      </c>
      <c r="K33" s="7">
        <v>18000000</v>
      </c>
      <c r="L33" s="24">
        <v>0</v>
      </c>
      <c r="M33" s="9"/>
      <c r="N33" s="24"/>
      <c r="O33" s="9"/>
      <c r="P33" s="24"/>
      <c r="Q33" s="9"/>
      <c r="R33" s="24"/>
      <c r="S33" s="17">
        <f t="shared" si="0"/>
        <v>18000000</v>
      </c>
      <c r="T33" s="21">
        <f t="shared" si="1"/>
        <v>0</v>
      </c>
      <c r="U33" s="18">
        <f t="shared" si="9"/>
        <v>0</v>
      </c>
      <c r="V33" s="35"/>
    </row>
    <row r="34" spans="1:22" ht="23.25" customHeight="1" thickBot="1" x14ac:dyDescent="0.35">
      <c r="A34" s="82" t="s">
        <v>9</v>
      </c>
      <c r="B34" s="83"/>
      <c r="C34" s="83"/>
      <c r="D34" s="83"/>
      <c r="E34" s="83"/>
      <c r="F34" s="83"/>
      <c r="G34" s="83"/>
      <c r="H34" s="83"/>
      <c r="I34" s="10">
        <f>+SUM(I10:I25)/(COUNT(I10:I25))</f>
        <v>25</v>
      </c>
      <c r="J34" s="11"/>
      <c r="K34" s="84" t="s">
        <v>10</v>
      </c>
      <c r="L34" s="85"/>
      <c r="M34" s="85"/>
      <c r="N34" s="85"/>
      <c r="O34" s="85"/>
      <c r="P34" s="85"/>
      <c r="Q34" s="85"/>
      <c r="R34" s="85"/>
      <c r="S34" s="12">
        <f>SUM(S10:S33)</f>
        <v>95000000</v>
      </c>
      <c r="T34" s="12">
        <f>SUM(T10:T33)</f>
        <v>58327395</v>
      </c>
      <c r="U34" s="10" t="e">
        <f>+SUM(U10:U25)/(COUNT(U10:U25))</f>
        <v>#DIV/0!</v>
      </c>
      <c r="V34" s="39"/>
    </row>
    <row r="35" spans="1:22" ht="14.25" customHeight="1" x14ac:dyDescent="0.3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2" x14ac:dyDescent="0.25">
      <c r="C36" s="5" t="s">
        <v>11</v>
      </c>
      <c r="D36" s="87" t="s">
        <v>32</v>
      </c>
      <c r="E36" s="87"/>
      <c r="F36" s="87"/>
      <c r="G36" s="87"/>
      <c r="H36" s="87"/>
      <c r="I36" s="87"/>
      <c r="J36" s="30"/>
      <c r="K36" s="88" t="s">
        <v>12</v>
      </c>
      <c r="L36" s="88"/>
      <c r="M36" s="88"/>
      <c r="N36" s="88"/>
      <c r="O36" s="88" t="s">
        <v>27</v>
      </c>
      <c r="P36" s="88"/>
      <c r="Q36" s="88"/>
      <c r="R36" s="88"/>
      <c r="S36" s="88"/>
      <c r="T36" s="88"/>
      <c r="U36" s="89"/>
    </row>
    <row r="37" spans="1:22" x14ac:dyDescent="0.25">
      <c r="C37" s="5" t="s">
        <v>13</v>
      </c>
      <c r="D37" s="87" t="s">
        <v>33</v>
      </c>
      <c r="E37" s="87"/>
      <c r="F37" s="87"/>
      <c r="G37" s="87"/>
      <c r="H37" s="87"/>
      <c r="I37" s="87"/>
      <c r="J37" s="28"/>
      <c r="K37" s="87" t="s">
        <v>13</v>
      </c>
      <c r="L37" s="87"/>
      <c r="M37" s="87"/>
      <c r="N37" s="87"/>
      <c r="O37" s="90" t="s">
        <v>28</v>
      </c>
      <c r="P37" s="90"/>
      <c r="Q37" s="90"/>
      <c r="R37" s="90"/>
      <c r="S37" s="90"/>
      <c r="T37" s="90"/>
      <c r="U37" s="89"/>
    </row>
    <row r="38" spans="1:22" x14ac:dyDescent="0.25">
      <c r="C38" s="5" t="s">
        <v>14</v>
      </c>
      <c r="D38" s="91">
        <v>42760</v>
      </c>
      <c r="E38" s="87"/>
      <c r="F38" s="87"/>
      <c r="G38" s="87"/>
      <c r="H38" s="87"/>
      <c r="I38" s="87"/>
      <c r="J38" s="29"/>
      <c r="K38" s="87" t="s">
        <v>14</v>
      </c>
      <c r="L38" s="87"/>
      <c r="M38" s="87"/>
      <c r="N38" s="87"/>
      <c r="O38" s="92">
        <v>42760</v>
      </c>
      <c r="P38" s="90"/>
      <c r="Q38" s="90"/>
      <c r="R38" s="90"/>
      <c r="S38" s="90"/>
      <c r="T38" s="90"/>
      <c r="U38" s="89"/>
    </row>
  </sheetData>
  <mergeCells count="89">
    <mergeCell ref="A34:H34"/>
    <mergeCell ref="K34:R34"/>
    <mergeCell ref="A35:U35"/>
    <mergeCell ref="D36:I36"/>
    <mergeCell ref="K36:N36"/>
    <mergeCell ref="O36:T36"/>
    <mergeCell ref="U36:U38"/>
    <mergeCell ref="D37:I37"/>
    <mergeCell ref="K37:N37"/>
    <mergeCell ref="O37:T37"/>
    <mergeCell ref="D38:I38"/>
    <mergeCell ref="K38:N38"/>
    <mergeCell ref="O38:T38"/>
    <mergeCell ref="H22:H25"/>
    <mergeCell ref="I22:I25"/>
    <mergeCell ref="A22:A25"/>
    <mergeCell ref="C22:C25"/>
    <mergeCell ref="D22:D25"/>
    <mergeCell ref="E22:E25"/>
    <mergeCell ref="F22:F25"/>
    <mergeCell ref="G22:G25"/>
    <mergeCell ref="G18:G21"/>
    <mergeCell ref="H18:H21"/>
    <mergeCell ref="I18:I21"/>
    <mergeCell ref="A14:A17"/>
    <mergeCell ref="C14:C17"/>
    <mergeCell ref="D14:D17"/>
    <mergeCell ref="E14:E17"/>
    <mergeCell ref="F14:F17"/>
    <mergeCell ref="G14:G17"/>
    <mergeCell ref="A18:A21"/>
    <mergeCell ref="C18:C21"/>
    <mergeCell ref="D18:D21"/>
    <mergeCell ref="E18:E21"/>
    <mergeCell ref="F18:F21"/>
    <mergeCell ref="U8:U9"/>
    <mergeCell ref="A10:A13"/>
    <mergeCell ref="B10:B25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H14:H17"/>
    <mergeCell ref="I14:I17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A1:V1"/>
    <mergeCell ref="A2:V2"/>
    <mergeCell ref="A4:F4"/>
    <mergeCell ref="G4:L4"/>
    <mergeCell ref="M4:P4"/>
    <mergeCell ref="Q4:V4"/>
    <mergeCell ref="G26:G29"/>
    <mergeCell ref="H26:H29"/>
    <mergeCell ref="I26:I29"/>
    <mergeCell ref="A30:A33"/>
    <mergeCell ref="C30:C33"/>
    <mergeCell ref="D30:D33"/>
    <mergeCell ref="E30:E33"/>
    <mergeCell ref="F30:F33"/>
    <mergeCell ref="G30:G33"/>
    <mergeCell ref="H30:H33"/>
    <mergeCell ref="I30:I33"/>
    <mergeCell ref="A26:A29"/>
    <mergeCell ref="C26:C29"/>
    <mergeCell ref="D26:D29"/>
    <mergeCell ref="E26:E29"/>
    <mergeCell ref="F26:F29"/>
  </mergeCells>
  <pageMargins left="0.70866141732283472" right="0.70866141732283472" top="1.1417322834645669" bottom="0.74803149606299213" header="0.31496062992125984" footer="0.31496062992125984"/>
  <pageSetup paperSize="5" scale="48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2016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MUJER 2016</Descripci_x00f3_n>
  </documentManagement>
</p:properties>
</file>

<file path=customXml/itemProps1.xml><?xml version="1.0" encoding="utf-8"?>
<ds:datastoreItem xmlns:ds="http://schemas.openxmlformats.org/officeDocument/2006/customXml" ds:itemID="{692D63CC-BD85-4A07-9823-B696CA879B26}"/>
</file>

<file path=customXml/itemProps2.xml><?xml version="1.0" encoding="utf-8"?>
<ds:datastoreItem xmlns:ds="http://schemas.openxmlformats.org/officeDocument/2006/customXml" ds:itemID="{774C7580-24D0-4844-B115-84AD1D46E53B}"/>
</file>

<file path=customXml/itemProps3.xml><?xml version="1.0" encoding="utf-8"?>
<ds:datastoreItem xmlns:ds="http://schemas.openxmlformats.org/officeDocument/2006/customXml" ds:itemID="{8A58679E-ACBC-4B2C-B209-E63D5094E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MUJER Y GENERO</vt:lpstr>
      <vt:lpstr>'MUJER Y GENERO'!Área_de_impresión</vt:lpstr>
      <vt:lpstr>'MUJER Y GENERO'!Títulos_a_imprimir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MUJER 2016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2017-01-25T13:01:27Z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