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EJECUTADO 2017\"/>
    </mc:Choice>
  </mc:AlternateContent>
  <bookViews>
    <workbookView xWindow="0" yWindow="0" windowWidth="28800" windowHeight="13125"/>
  </bookViews>
  <sheets>
    <sheet name="Plan de Acción " sheetId="1" r:id="rId1"/>
  </sheets>
  <definedNames>
    <definedName name="_xlnm.Print_Area" localSheetId="0">'Plan de Acción '!$A$1:$V$38</definedName>
    <definedName name="_xlnm.Print_Titles" localSheetId="0">'Plan de Acción '!$1:$9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" i="1" l="1"/>
  <c r="T11" i="1"/>
  <c r="S12" i="1"/>
  <c r="T12" i="1"/>
  <c r="S13" i="1"/>
  <c r="T13" i="1"/>
  <c r="U13" i="1"/>
  <c r="S14" i="1"/>
  <c r="T14" i="1"/>
  <c r="S15" i="1"/>
  <c r="T15" i="1"/>
  <c r="U15" i="1"/>
  <c r="S16" i="1"/>
  <c r="T16" i="1"/>
  <c r="S17" i="1"/>
  <c r="T17" i="1"/>
  <c r="U17" i="1"/>
  <c r="S18" i="1"/>
  <c r="T18" i="1"/>
  <c r="S19" i="1"/>
  <c r="T19" i="1"/>
  <c r="S20" i="1"/>
  <c r="S34" i="1"/>
  <c r="T20" i="1"/>
  <c r="S21" i="1"/>
  <c r="T21" i="1"/>
  <c r="U21" i="1"/>
  <c r="S22" i="1"/>
  <c r="T22" i="1"/>
  <c r="S23" i="1"/>
  <c r="T23" i="1"/>
  <c r="S24" i="1"/>
  <c r="T24" i="1"/>
  <c r="S25" i="1"/>
  <c r="T25" i="1"/>
  <c r="U25" i="1"/>
  <c r="S26" i="1"/>
  <c r="T26" i="1"/>
  <c r="S27" i="1"/>
  <c r="T27" i="1"/>
  <c r="U27" i="1"/>
  <c r="S28" i="1"/>
  <c r="T28" i="1"/>
  <c r="S29" i="1"/>
  <c r="T29" i="1"/>
  <c r="U29" i="1"/>
  <c r="S30" i="1"/>
  <c r="T30" i="1"/>
  <c r="S31" i="1"/>
  <c r="T31" i="1"/>
  <c r="S32" i="1"/>
  <c r="T32" i="1"/>
  <c r="S33" i="1"/>
  <c r="T33" i="1"/>
  <c r="U33" i="1"/>
  <c r="T10" i="1"/>
  <c r="S10" i="1"/>
  <c r="U31" i="1"/>
  <c r="U23" i="1"/>
  <c r="U11" i="1"/>
  <c r="U10" i="1"/>
  <c r="T34" i="1"/>
  <c r="U32" i="1"/>
  <c r="U30" i="1"/>
  <c r="U28" i="1"/>
  <c r="U26" i="1"/>
  <c r="U24" i="1"/>
  <c r="U22" i="1"/>
  <c r="U20" i="1"/>
  <c r="U18" i="1"/>
  <c r="U16" i="1"/>
  <c r="U14" i="1"/>
  <c r="U12" i="1"/>
  <c r="U19" i="1"/>
  <c r="I14" i="1"/>
  <c r="I18" i="1"/>
  <c r="I22" i="1"/>
  <c r="I26" i="1"/>
  <c r="I30" i="1"/>
  <c r="I10" i="1"/>
  <c r="U34" i="1"/>
  <c r="I34" i="1"/>
</calcChain>
</file>

<file path=xl/sharedStrings.xml><?xml version="1.0" encoding="utf-8"?>
<sst xmlns="http://schemas.openxmlformats.org/spreadsheetml/2006/main" count="79" uniqueCount="64">
  <si>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</si>
  <si>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</si>
  <si>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</si>
  <si>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</si>
  <si>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</si>
  <si>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</si>
  <si>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</si>
  <si>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</si>
  <si>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</si>
  <si>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</si>
  <si>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</si>
  <si>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</si>
  <si>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</si>
  <si>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</si>
  <si>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</si>
  <si>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</si>
  <si>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</si>
  <si>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</si>
  <si>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</si>
  <si>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</si>
  <si>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</si>
  <si>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</si>
  <si>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</si>
  <si>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</si>
  <si>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</si>
  <si>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</si>
  <si>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</si>
  <si>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</si>
  <si>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</si>
  <si>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</si>
  <si>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</si>
  <si>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ADMINISTRACIÓN CON EQUIDAD, TRANSPARENCIA Y EFECTIVIDAD</t>
  </si>
  <si>
    <t>META DE RESULTADO: Lograr que el 50% de la población encuestada conozca la gestión de la Administración Municipal</t>
  </si>
  <si>
    <t>DIMENSIÓN DE DESARROLLO: Información y Comunicación</t>
  </si>
  <si>
    <t>VIGENCIA: 2017</t>
  </si>
  <si>
    <t xml:space="preserve">RESPONSABLE: Carol Andrea Piamonte Ospina </t>
  </si>
  <si>
    <t xml:space="preserve">Información y comunicación al alcance de la comunidad </t>
  </si>
  <si>
    <t>Realizar 320 boletines de prensa para informar a la comunidad Soposeña sobre las acciones, actividades y/o programas de la Administración Municipal.</t>
  </si>
  <si>
    <t>Número de boletines de prensa realizados y publicados</t>
  </si>
  <si>
    <t>Recopilación de información a través de cubrimiento, redacción y publicación.</t>
  </si>
  <si>
    <t>Elaborar 22 informativos y/o documentos impresos para dar a conocer a la comunidad la gestión pública administrativa</t>
  </si>
  <si>
    <t>Número de informativos y/o documentos impresos para dar a conocer a la comunidad la gestión pública administrativa</t>
  </si>
  <si>
    <t>Cubrir el 100% de las actividades realizadas anualmente por la Administración Municipal que requieren divulgación y promoción por ser de alto impacto para la comunidad, buscando la mejora y dotación de equipos de la oficina de prensa</t>
  </si>
  <si>
    <t>Porcentaje de eventos y/o actividades cubiertas y divulgadas anualmente por prensa y comunicaciones.</t>
  </si>
  <si>
    <t>ND</t>
  </si>
  <si>
    <t>Contratación de 6 profesionales que cumplan funciones propias de la Oficina de Prensa</t>
  </si>
  <si>
    <t>Garantizar el funcionamiento anual de la Emisora Local como un medio de comunicación de calidad, oportuno y efectivo para todos los sectores y veredas del municipio</t>
  </si>
  <si>
    <t xml:space="preserve">Porcentaje de sectores y/o veredas de Sopó con cobertura de transmisión de la Emisora Local  </t>
  </si>
  <si>
    <t>Acompañar el diseño del 100% de los programas radiales que se identifiquen anualmente como necesarios para difundir información, promover procesos de aprendizaje, adelantar campañas de cultura ciudadana entre otros.</t>
  </si>
  <si>
    <t>Realizar el evento anual de rendición pública de cuentas a través de 5 consejos sectoriales (1. San Gabriel, Mercenario, La Violeta y Agua Caliente. 2. Meusa, Gratamira. 3. Chuscal, Centro, El Mirador, Centro Alto,  La Carolina, San Agustín, Pueblo Viejo. 4. Bellavista, Comuneros, Carolina Alta. 5. La Diana, Briceño y Hatogrande) con el fin de generar espacios de comunicación de doble vía a nivel municipal</t>
  </si>
  <si>
    <t>Porcentaje de programas radiales identificados y que cuentan con el acompañamiento de prensa para su diseño</t>
  </si>
  <si>
    <t>Número de eventos de rendición pública de cuentas y espacios de comunicación de doble vía realizados</t>
  </si>
  <si>
    <t>Instalación de la Antena Transmisora - Emisora Sopó Radio</t>
  </si>
  <si>
    <t>Consejos de Redacción para definir espacios radiales y contenidos de los mismos</t>
  </si>
  <si>
    <t>Articular esfuerzos con las diferentes secretarías para definir estrategais y/o campañas de cultrua ciudadana (diseños, eslogan, artículos, impresos, etc).</t>
  </si>
  <si>
    <t>Definición de contenido y metodología para exponer los avances logrados por la Administración Municipal</t>
  </si>
  <si>
    <t xml:space="preserve">Impresión de informativos (Avances 2016 y Retos 2017, Boletín de Seguridad, Informativo General, Rendición de cuentas 2017) </t>
  </si>
  <si>
    <t xml:space="preserve">Realizar los pagos correspondientes a uso del espectro, sayco y acimpro </t>
  </si>
  <si>
    <t>Carol Andrea Piamonte Ospina</t>
  </si>
  <si>
    <t>Jefe de Prensa y Comunicaciones</t>
  </si>
  <si>
    <t>4 de Enero de 2017</t>
  </si>
  <si>
    <t>Contratación de 3 profesionales que cumplan funciones propias de la Emisora Sopó Radio</t>
  </si>
  <si>
    <t xml:space="preserve">Difusión de la gestión institucional a través de vidos y pauta televisada (APS) </t>
  </si>
  <si>
    <t>Adquisición de equipos audiovisuales para la producción y edición de fotografía, audio y vídeo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</si>
</sst>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8"/>
  <sheetViews>
    <sheetView tabSelected="1" view="pageBreakPreview" zoomScale="125" zoomScaleNormal="125" zoomScaleSheetLayoutView="125" zoomScalePageLayoutView="80" workbookViewId="0">
      <selection activeCell="A5" sqref="A5:L5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20" width="11.42578125" style="1" bestFit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16" customFormat="1" ht="15" customHeight="1" x14ac:dyDescent="0.25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80" t="s">
        <v>31</v>
      </c>
      <c r="B4" s="81"/>
      <c r="C4" s="81"/>
      <c r="D4" s="81"/>
      <c r="E4" s="81"/>
      <c r="F4" s="82"/>
      <c r="G4" s="75" t="s">
        <v>33</v>
      </c>
      <c r="H4" s="76"/>
      <c r="I4" s="76"/>
      <c r="J4" s="76"/>
      <c r="K4" s="76"/>
      <c r="L4" s="77"/>
      <c r="M4" s="75" t="s">
        <v>34</v>
      </c>
      <c r="N4" s="76"/>
      <c r="O4" s="76"/>
      <c r="P4" s="77"/>
      <c r="Q4" s="53" t="s">
        <v>35</v>
      </c>
      <c r="R4" s="54"/>
      <c r="S4" s="54"/>
      <c r="T4" s="54"/>
      <c r="U4" s="54"/>
      <c r="V4" s="55"/>
    </row>
    <row r="5" spans="1:22" s="13" customFormat="1" ht="24" customHeight="1" x14ac:dyDescent="0.25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56" t="s">
        <v>30</v>
      </c>
      <c r="N5" s="56"/>
      <c r="O5" s="56"/>
      <c r="P5" s="56"/>
      <c r="Q5" s="56"/>
      <c r="R5" s="56"/>
      <c r="S5" s="56"/>
      <c r="T5" s="56"/>
      <c r="U5" s="56"/>
      <c r="V5" s="56"/>
    </row>
    <row r="6" spans="1:22" s="13" customFormat="1" ht="6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34"/>
    </row>
    <row r="7" spans="1:22" ht="15.75" customHeight="1" x14ac:dyDescent="0.25">
      <c r="A7" s="86" t="s">
        <v>3</v>
      </c>
      <c r="B7" s="87" t="s">
        <v>17</v>
      </c>
      <c r="C7" s="87" t="s">
        <v>0</v>
      </c>
      <c r="D7" s="66" t="s">
        <v>4</v>
      </c>
      <c r="E7" s="68" t="s">
        <v>1</v>
      </c>
      <c r="F7" s="68" t="s">
        <v>2</v>
      </c>
      <c r="G7" s="67" t="s">
        <v>15</v>
      </c>
      <c r="H7" s="67" t="s">
        <v>23</v>
      </c>
      <c r="I7" s="88" t="s">
        <v>5</v>
      </c>
      <c r="J7" s="66" t="s">
        <v>19</v>
      </c>
      <c r="K7" s="89" t="s">
        <v>22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50" t="s">
        <v>29</v>
      </c>
    </row>
    <row r="8" spans="1:22" ht="27" customHeight="1" x14ac:dyDescent="0.25">
      <c r="A8" s="86"/>
      <c r="B8" s="87"/>
      <c r="C8" s="87"/>
      <c r="D8" s="66"/>
      <c r="E8" s="68"/>
      <c r="F8" s="68"/>
      <c r="G8" s="67"/>
      <c r="H8" s="67"/>
      <c r="I8" s="88"/>
      <c r="J8" s="66"/>
      <c r="K8" s="69" t="s">
        <v>6</v>
      </c>
      <c r="L8" s="69"/>
      <c r="M8" s="69" t="s">
        <v>20</v>
      </c>
      <c r="N8" s="69"/>
      <c r="O8" s="69" t="s">
        <v>21</v>
      </c>
      <c r="P8" s="69"/>
      <c r="Q8" s="69" t="s">
        <v>7</v>
      </c>
      <c r="R8" s="69"/>
      <c r="S8" s="69" t="s">
        <v>8</v>
      </c>
      <c r="T8" s="69"/>
      <c r="U8" s="72" t="s">
        <v>26</v>
      </c>
      <c r="V8" s="50"/>
    </row>
    <row r="9" spans="1:22" ht="27" customHeight="1" x14ac:dyDescent="0.25">
      <c r="A9" s="86"/>
      <c r="B9" s="87"/>
      <c r="C9" s="87"/>
      <c r="D9" s="66"/>
      <c r="E9" s="68"/>
      <c r="F9" s="68"/>
      <c r="G9" s="67"/>
      <c r="H9" s="67"/>
      <c r="I9" s="88"/>
      <c r="J9" s="66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72"/>
      <c r="V9" s="50"/>
    </row>
    <row r="10" spans="1:22" ht="23.25" customHeight="1" x14ac:dyDescent="0.25">
      <c r="A10" s="46">
        <v>1</v>
      </c>
      <c r="B10" s="64" t="s">
        <v>36</v>
      </c>
      <c r="C10" s="60" t="s">
        <v>37</v>
      </c>
      <c r="D10" s="60" t="s">
        <v>38</v>
      </c>
      <c r="E10" s="60">
        <v>0</v>
      </c>
      <c r="F10" s="60">
        <v>320</v>
      </c>
      <c r="G10" s="60">
        <v>80</v>
      </c>
      <c r="H10" s="64"/>
      <c r="I10" s="57">
        <f>+H10/G10*100</f>
        <v>0</v>
      </c>
      <c r="J10" s="17" t="s">
        <v>39</v>
      </c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+T10/S10*100</f>
        <v>#DIV/0!</v>
      </c>
      <c r="V10" s="35"/>
    </row>
    <row r="11" spans="1:22" ht="23.25" customHeight="1" x14ac:dyDescent="0.25">
      <c r="A11" s="46"/>
      <c r="B11" s="64"/>
      <c r="C11" s="60"/>
      <c r="D11" s="60"/>
      <c r="E11" s="60"/>
      <c r="F11" s="60"/>
      <c r="G11" s="60"/>
      <c r="H11" s="64"/>
      <c r="I11" s="57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33" si="0">+K11+M11+O11+Q11</f>
        <v>0</v>
      </c>
      <c r="T11" s="19">
        <f t="shared" ref="T11:T33" si="1">+L11+N11+P11+R11</f>
        <v>0</v>
      </c>
      <c r="U11" s="20" t="e">
        <f t="shared" ref="U11:U33" si="2">+T11/S11*100</f>
        <v>#DIV/0!</v>
      </c>
      <c r="V11" s="36"/>
    </row>
    <row r="12" spans="1:22" ht="23.25" customHeight="1" x14ac:dyDescent="0.25">
      <c r="A12" s="46"/>
      <c r="B12" s="64"/>
      <c r="C12" s="60"/>
      <c r="D12" s="60"/>
      <c r="E12" s="60"/>
      <c r="F12" s="60"/>
      <c r="G12" s="60"/>
      <c r="H12" s="64"/>
      <c r="I12" s="57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47"/>
      <c r="B13" s="65"/>
      <c r="C13" s="61"/>
      <c r="D13" s="61"/>
      <c r="E13" s="61"/>
      <c r="F13" s="61"/>
      <c r="G13" s="61"/>
      <c r="H13" s="65"/>
      <c r="I13" s="58"/>
      <c r="J13" s="8"/>
      <c r="K13" s="9"/>
      <c r="L13" s="27"/>
      <c r="M13" s="9"/>
      <c r="N13" s="27"/>
      <c r="O13" s="9"/>
      <c r="P13" s="27"/>
      <c r="Q13" s="9"/>
      <c r="R13" s="27"/>
      <c r="S13" s="19">
        <f t="shared" si="0"/>
        <v>0</v>
      </c>
      <c r="T13" s="19">
        <f t="shared" si="1"/>
        <v>0</v>
      </c>
      <c r="U13" s="20" t="e">
        <f t="shared" si="2"/>
        <v>#DIV/0!</v>
      </c>
      <c r="V13" s="38"/>
    </row>
    <row r="14" spans="1:22" ht="35.25" x14ac:dyDescent="0.25">
      <c r="A14" s="45">
        <v>2</v>
      </c>
      <c r="B14" s="64" t="s">
        <v>36</v>
      </c>
      <c r="C14" s="62" t="s">
        <v>40</v>
      </c>
      <c r="D14" s="62" t="s">
        <v>41</v>
      </c>
      <c r="E14" s="62">
        <v>22</v>
      </c>
      <c r="F14" s="62">
        <v>22</v>
      </c>
      <c r="G14" s="62">
        <v>5</v>
      </c>
      <c r="H14" s="63"/>
      <c r="I14" s="57">
        <f t="shared" ref="I14" si="3">+H14/G14*100</f>
        <v>0</v>
      </c>
      <c r="J14" s="6" t="s">
        <v>56</v>
      </c>
      <c r="K14" s="7">
        <v>17800000</v>
      </c>
      <c r="L14" s="44">
        <v>17800000</v>
      </c>
      <c r="M14" s="7"/>
      <c r="N14" s="28"/>
      <c r="O14" s="7"/>
      <c r="P14" s="28"/>
      <c r="Q14" s="7"/>
      <c r="R14" s="28"/>
      <c r="S14" s="19">
        <f t="shared" si="0"/>
        <v>17800000</v>
      </c>
      <c r="T14" s="19">
        <f t="shared" si="1"/>
        <v>17800000</v>
      </c>
      <c r="U14" s="20">
        <f>+T14/S14*100</f>
        <v>100</v>
      </c>
      <c r="V14" s="39"/>
    </row>
    <row r="15" spans="1:22" ht="23.25" customHeight="1" x14ac:dyDescent="0.25">
      <c r="A15" s="46"/>
      <c r="B15" s="64"/>
      <c r="C15" s="60"/>
      <c r="D15" s="60"/>
      <c r="E15" s="60"/>
      <c r="F15" s="60"/>
      <c r="G15" s="60"/>
      <c r="H15" s="64"/>
      <c r="I15" s="57"/>
      <c r="J15" s="2"/>
      <c r="K15" s="4"/>
      <c r="L15" s="26"/>
      <c r="M15" s="4"/>
      <c r="N15" s="26"/>
      <c r="O15" s="4"/>
      <c r="P15" s="26"/>
      <c r="Q15" s="4"/>
      <c r="R15" s="26"/>
      <c r="S15" s="19">
        <f t="shared" si="0"/>
        <v>0</v>
      </c>
      <c r="T15" s="19">
        <f t="shared" si="1"/>
        <v>0</v>
      </c>
      <c r="U15" s="20" t="e">
        <f t="shared" si="2"/>
        <v>#DIV/0!</v>
      </c>
      <c r="V15" s="37"/>
    </row>
    <row r="16" spans="1:22" ht="23.25" customHeight="1" x14ac:dyDescent="0.25">
      <c r="A16" s="46"/>
      <c r="B16" s="64"/>
      <c r="C16" s="60"/>
      <c r="D16" s="60"/>
      <c r="E16" s="60"/>
      <c r="F16" s="60"/>
      <c r="G16" s="60"/>
      <c r="H16" s="64"/>
      <c r="I16" s="57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si="1"/>
        <v>0</v>
      </c>
      <c r="U16" s="20" t="e">
        <f t="shared" si="2"/>
        <v>#DIV/0!</v>
      </c>
      <c r="V16" s="36"/>
    </row>
    <row r="17" spans="1:22" ht="23.25" customHeight="1" thickBot="1" x14ac:dyDescent="0.3">
      <c r="A17" s="47"/>
      <c r="B17" s="65"/>
      <c r="C17" s="61"/>
      <c r="D17" s="61"/>
      <c r="E17" s="61"/>
      <c r="F17" s="61"/>
      <c r="G17" s="61"/>
      <c r="H17" s="65"/>
      <c r="I17" s="58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1"/>
        <v>0</v>
      </c>
      <c r="U17" s="20" t="e">
        <f t="shared" si="2"/>
        <v>#DIV/0!</v>
      </c>
      <c r="V17" s="40"/>
    </row>
    <row r="18" spans="1:22" ht="35.25" x14ac:dyDescent="0.25">
      <c r="A18" s="45">
        <v>3</v>
      </c>
      <c r="B18" s="64" t="s">
        <v>36</v>
      </c>
      <c r="C18" s="62" t="s">
        <v>42</v>
      </c>
      <c r="D18" s="62" t="s">
        <v>43</v>
      </c>
      <c r="E18" s="62" t="s">
        <v>44</v>
      </c>
      <c r="F18" s="59">
        <v>1</v>
      </c>
      <c r="G18" s="59">
        <v>1</v>
      </c>
      <c r="H18" s="63"/>
      <c r="I18" s="57">
        <f t="shared" ref="I18" si="4">+H18/G18*100</f>
        <v>0</v>
      </c>
      <c r="J18" s="6" t="s">
        <v>45</v>
      </c>
      <c r="K18" s="7">
        <v>109105068</v>
      </c>
      <c r="L18" s="44">
        <v>109105068</v>
      </c>
      <c r="M18" s="7"/>
      <c r="N18" s="28"/>
      <c r="O18" s="7"/>
      <c r="P18" s="28"/>
      <c r="Q18" s="7"/>
      <c r="R18" s="28"/>
      <c r="S18" s="19">
        <f t="shared" si="0"/>
        <v>109105068</v>
      </c>
      <c r="T18" s="19">
        <f t="shared" si="1"/>
        <v>109105068</v>
      </c>
      <c r="U18" s="20">
        <f>+T18/S18*100</f>
        <v>100</v>
      </c>
      <c r="V18" s="39"/>
    </row>
    <row r="19" spans="1:22" ht="30.75" x14ac:dyDescent="0.25">
      <c r="A19" s="46"/>
      <c r="B19" s="64"/>
      <c r="C19" s="60"/>
      <c r="D19" s="60"/>
      <c r="E19" s="60"/>
      <c r="F19" s="60"/>
      <c r="G19" s="60"/>
      <c r="H19" s="64"/>
      <c r="I19" s="57"/>
      <c r="J19" s="2" t="s">
        <v>62</v>
      </c>
      <c r="K19" s="4">
        <v>11325000</v>
      </c>
      <c r="L19" s="43">
        <v>11012500</v>
      </c>
      <c r="M19" s="4"/>
      <c r="N19" s="26"/>
      <c r="O19" s="4"/>
      <c r="P19" s="26"/>
      <c r="Q19" s="4"/>
      <c r="R19" s="26"/>
      <c r="S19" s="19">
        <f t="shared" si="0"/>
        <v>11325000</v>
      </c>
      <c r="T19" s="19">
        <f t="shared" si="1"/>
        <v>11012500</v>
      </c>
      <c r="U19" s="20">
        <f t="shared" si="2"/>
        <v>97.240618101545252</v>
      </c>
      <c r="V19" s="37"/>
    </row>
    <row r="20" spans="1:22" ht="23.25" customHeight="1" x14ac:dyDescent="0.25">
      <c r="A20" s="46"/>
      <c r="B20" s="64"/>
      <c r="C20" s="60"/>
      <c r="D20" s="60"/>
      <c r="E20" s="60"/>
      <c r="F20" s="60"/>
      <c r="G20" s="60"/>
      <c r="H20" s="64"/>
      <c r="I20" s="57"/>
      <c r="J20" s="2" t="s">
        <v>63</v>
      </c>
      <c r="K20" s="4">
        <v>31015507</v>
      </c>
      <c r="L20" s="43">
        <v>30705150</v>
      </c>
      <c r="M20" s="4"/>
      <c r="N20" s="26"/>
      <c r="O20" s="4"/>
      <c r="P20" s="26"/>
      <c r="Q20" s="4"/>
      <c r="R20" s="26"/>
      <c r="S20" s="19">
        <f t="shared" si="0"/>
        <v>31015507</v>
      </c>
      <c r="T20" s="19">
        <f t="shared" si="1"/>
        <v>30705150</v>
      </c>
      <c r="U20" s="20">
        <f t="shared" si="2"/>
        <v>98.999348938580951</v>
      </c>
      <c r="V20" s="37"/>
    </row>
    <row r="21" spans="1:22" ht="23.25" customHeight="1" thickBot="1" x14ac:dyDescent="0.3">
      <c r="A21" s="47"/>
      <c r="B21" s="65"/>
      <c r="C21" s="61"/>
      <c r="D21" s="61"/>
      <c r="E21" s="61"/>
      <c r="F21" s="61"/>
      <c r="G21" s="61"/>
      <c r="H21" s="65"/>
      <c r="I21" s="58"/>
      <c r="J21" s="8"/>
      <c r="K21" s="9"/>
      <c r="L21" s="27"/>
      <c r="M21" s="9"/>
      <c r="N21" s="27"/>
      <c r="O21" s="9"/>
      <c r="P21" s="27"/>
      <c r="Q21" s="9"/>
      <c r="R21" s="27"/>
      <c r="S21" s="19">
        <f t="shared" si="0"/>
        <v>0</v>
      </c>
      <c r="T21" s="19">
        <f t="shared" si="1"/>
        <v>0</v>
      </c>
      <c r="U21" s="20" t="e">
        <f t="shared" si="2"/>
        <v>#DIV/0!</v>
      </c>
      <c r="V21" s="38"/>
    </row>
    <row r="22" spans="1:22" ht="23.25" customHeight="1" x14ac:dyDescent="0.25">
      <c r="A22" s="45">
        <v>4</v>
      </c>
      <c r="B22" s="64" t="s">
        <v>36</v>
      </c>
      <c r="C22" s="62" t="s">
        <v>46</v>
      </c>
      <c r="D22" s="62" t="s">
        <v>47</v>
      </c>
      <c r="E22" s="59">
        <v>0</v>
      </c>
      <c r="F22" s="59">
        <v>0.9</v>
      </c>
      <c r="G22" s="62">
        <v>22.5</v>
      </c>
      <c r="H22" s="63"/>
      <c r="I22" s="57">
        <f t="shared" ref="I22" si="5">+H22/G22*100</f>
        <v>0</v>
      </c>
      <c r="J22" s="6" t="s">
        <v>61</v>
      </c>
      <c r="K22" s="7">
        <v>53026206</v>
      </c>
      <c r="L22" s="30">
        <v>53026206</v>
      </c>
      <c r="M22" s="7"/>
      <c r="N22" s="30"/>
      <c r="O22" s="7"/>
      <c r="P22" s="30"/>
      <c r="Q22" s="7"/>
      <c r="R22" s="30"/>
      <c r="S22" s="19">
        <f t="shared" si="0"/>
        <v>53026206</v>
      </c>
      <c r="T22" s="19">
        <f t="shared" si="1"/>
        <v>53026206</v>
      </c>
      <c r="U22" s="20">
        <f>+T22/S22*100</f>
        <v>100</v>
      </c>
      <c r="V22" s="41"/>
    </row>
    <row r="23" spans="1:22" ht="23.25" customHeight="1" x14ac:dyDescent="0.25">
      <c r="A23" s="46"/>
      <c r="B23" s="64"/>
      <c r="C23" s="60"/>
      <c r="D23" s="60"/>
      <c r="E23" s="60"/>
      <c r="F23" s="60"/>
      <c r="G23" s="60"/>
      <c r="H23" s="64"/>
      <c r="I23" s="57"/>
      <c r="J23" s="2" t="s">
        <v>52</v>
      </c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1"/>
        <v>0</v>
      </c>
      <c r="U23" s="20" t="e">
        <f t="shared" si="2"/>
        <v>#DIV/0!</v>
      </c>
      <c r="V23" s="36"/>
    </row>
    <row r="24" spans="1:22" ht="23.25" customHeight="1" x14ac:dyDescent="0.25">
      <c r="A24" s="46"/>
      <c r="B24" s="64"/>
      <c r="C24" s="60"/>
      <c r="D24" s="60"/>
      <c r="E24" s="60"/>
      <c r="F24" s="60"/>
      <c r="G24" s="60"/>
      <c r="H24" s="64"/>
      <c r="I24" s="57"/>
      <c r="J24" s="2" t="s">
        <v>57</v>
      </c>
      <c r="K24" s="4">
        <v>9743726</v>
      </c>
      <c r="L24" s="43">
        <v>9527456</v>
      </c>
      <c r="M24" s="4"/>
      <c r="N24" s="26"/>
      <c r="O24" s="4"/>
      <c r="P24" s="26"/>
      <c r="Q24" s="4"/>
      <c r="R24" s="26"/>
      <c r="S24" s="19">
        <f t="shared" si="0"/>
        <v>9743726</v>
      </c>
      <c r="T24" s="19">
        <f t="shared" si="1"/>
        <v>9527456</v>
      </c>
      <c r="U24" s="20">
        <f t="shared" si="2"/>
        <v>97.780417881208891</v>
      </c>
      <c r="V24" s="37"/>
    </row>
    <row r="25" spans="1:22" ht="23.25" customHeight="1" thickBot="1" x14ac:dyDescent="0.3">
      <c r="A25" s="47"/>
      <c r="B25" s="65"/>
      <c r="C25" s="61"/>
      <c r="D25" s="61"/>
      <c r="E25" s="61"/>
      <c r="F25" s="61"/>
      <c r="G25" s="61"/>
      <c r="H25" s="65"/>
      <c r="I25" s="58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1"/>
        <v>0</v>
      </c>
      <c r="U25" s="20" t="e">
        <f t="shared" si="2"/>
        <v>#DIV/0!</v>
      </c>
      <c r="V25" s="38"/>
    </row>
    <row r="26" spans="1:22" ht="32.25" x14ac:dyDescent="0.25">
      <c r="A26" s="45">
        <v>5</v>
      </c>
      <c r="B26" s="64" t="s">
        <v>36</v>
      </c>
      <c r="C26" s="62" t="s">
        <v>48</v>
      </c>
      <c r="D26" s="62" t="s">
        <v>50</v>
      </c>
      <c r="E26" s="59">
        <v>0</v>
      </c>
      <c r="F26" s="59">
        <v>1</v>
      </c>
      <c r="G26" s="59">
        <v>1</v>
      </c>
      <c r="H26" s="63"/>
      <c r="I26" s="57">
        <f t="shared" ref="I26" si="6">+H26/G26*100</f>
        <v>0</v>
      </c>
      <c r="J26" s="6" t="s">
        <v>53</v>
      </c>
      <c r="K26" s="7"/>
      <c r="L26" s="28"/>
      <c r="M26" s="7"/>
      <c r="N26" s="28"/>
      <c r="O26" s="7"/>
      <c r="P26" s="28"/>
      <c r="Q26" s="7"/>
      <c r="R26" s="28"/>
      <c r="S26" s="19">
        <f t="shared" si="0"/>
        <v>0</v>
      </c>
      <c r="T26" s="19">
        <f t="shared" si="1"/>
        <v>0</v>
      </c>
      <c r="U26" s="20" t="e">
        <f>+T26/S26*100</f>
        <v>#DIV/0!</v>
      </c>
      <c r="V26" s="39"/>
    </row>
    <row r="27" spans="1:22" ht="45" x14ac:dyDescent="0.25">
      <c r="A27" s="46"/>
      <c r="B27" s="64"/>
      <c r="C27" s="60"/>
      <c r="D27" s="60"/>
      <c r="E27" s="60"/>
      <c r="F27" s="60"/>
      <c r="G27" s="60"/>
      <c r="H27" s="64"/>
      <c r="I27" s="57"/>
      <c r="J27" s="2" t="s">
        <v>54</v>
      </c>
      <c r="K27" s="4"/>
      <c r="L27" s="26"/>
      <c r="M27" s="4"/>
      <c r="N27" s="26"/>
      <c r="O27" s="4"/>
      <c r="P27" s="26"/>
      <c r="Q27" s="4"/>
      <c r="R27" s="26"/>
      <c r="S27" s="19">
        <f t="shared" si="0"/>
        <v>0</v>
      </c>
      <c r="T27" s="19">
        <f t="shared" si="1"/>
        <v>0</v>
      </c>
      <c r="U27" s="20" t="e">
        <f t="shared" si="2"/>
        <v>#DIV/0!</v>
      </c>
      <c r="V27" s="37"/>
    </row>
    <row r="28" spans="1:22" ht="23.25" customHeight="1" x14ac:dyDescent="0.25">
      <c r="A28" s="46"/>
      <c r="B28" s="64"/>
      <c r="C28" s="60"/>
      <c r="D28" s="60"/>
      <c r="E28" s="60"/>
      <c r="F28" s="60"/>
      <c r="G28" s="60"/>
      <c r="H28" s="64"/>
      <c r="I28" s="57"/>
      <c r="J28" s="2"/>
      <c r="K28" s="4"/>
      <c r="L28" s="25"/>
      <c r="M28" s="4"/>
      <c r="N28" s="25"/>
      <c r="O28" s="4"/>
      <c r="P28" s="25"/>
      <c r="Q28" s="4"/>
      <c r="R28" s="25"/>
      <c r="S28" s="19">
        <f t="shared" si="0"/>
        <v>0</v>
      </c>
      <c r="T28" s="19">
        <f t="shared" si="1"/>
        <v>0</v>
      </c>
      <c r="U28" s="20" t="e">
        <f t="shared" si="2"/>
        <v>#DIV/0!</v>
      </c>
      <c r="V28" s="36"/>
    </row>
    <row r="29" spans="1:22" ht="23.25" customHeight="1" thickBot="1" x14ac:dyDescent="0.3">
      <c r="A29" s="47"/>
      <c r="B29" s="65"/>
      <c r="C29" s="61"/>
      <c r="D29" s="61"/>
      <c r="E29" s="61"/>
      <c r="F29" s="61"/>
      <c r="G29" s="61"/>
      <c r="H29" s="65"/>
      <c r="I29" s="58"/>
      <c r="J29" s="8"/>
      <c r="K29" s="9"/>
      <c r="L29" s="29"/>
      <c r="M29" s="9"/>
      <c r="N29" s="29"/>
      <c r="O29" s="9"/>
      <c r="P29" s="29"/>
      <c r="Q29" s="9"/>
      <c r="R29" s="29"/>
      <c r="S29" s="19">
        <f t="shared" si="0"/>
        <v>0</v>
      </c>
      <c r="T29" s="19">
        <f t="shared" si="1"/>
        <v>0</v>
      </c>
      <c r="U29" s="20" t="e">
        <f t="shared" si="2"/>
        <v>#DIV/0!</v>
      </c>
      <c r="V29" s="40"/>
    </row>
    <row r="30" spans="1:22" ht="33.75" x14ac:dyDescent="0.25">
      <c r="A30" s="45">
        <v>6</v>
      </c>
      <c r="B30" s="64" t="s">
        <v>36</v>
      </c>
      <c r="C30" s="62" t="s">
        <v>49</v>
      </c>
      <c r="D30" s="62" t="s">
        <v>51</v>
      </c>
      <c r="E30" s="62">
        <v>0</v>
      </c>
      <c r="F30" s="62">
        <v>5</v>
      </c>
      <c r="G30" s="62">
        <v>5</v>
      </c>
      <c r="H30" s="63"/>
      <c r="I30" s="57">
        <f t="shared" ref="I30" si="7">+H30/G30*100</f>
        <v>0</v>
      </c>
      <c r="J30" s="6" t="s">
        <v>55</v>
      </c>
      <c r="K30" s="7"/>
      <c r="L30" s="28"/>
      <c r="M30" s="7"/>
      <c r="N30" s="28"/>
      <c r="O30" s="7"/>
      <c r="P30" s="28"/>
      <c r="Q30" s="7"/>
      <c r="R30" s="28"/>
      <c r="S30" s="19">
        <f t="shared" si="0"/>
        <v>0</v>
      </c>
      <c r="T30" s="19">
        <f t="shared" si="1"/>
        <v>0</v>
      </c>
      <c r="U30" s="20" t="e">
        <f>+T30/S30*100</f>
        <v>#DIV/0!</v>
      </c>
      <c r="V30" s="39"/>
    </row>
    <row r="31" spans="1:22" ht="23.25" customHeight="1" x14ac:dyDescent="0.25">
      <c r="A31" s="46"/>
      <c r="B31" s="64"/>
      <c r="C31" s="60"/>
      <c r="D31" s="60"/>
      <c r="E31" s="60"/>
      <c r="F31" s="60"/>
      <c r="G31" s="60"/>
      <c r="H31" s="64"/>
      <c r="I31" s="57"/>
      <c r="J31" s="2"/>
      <c r="K31" s="4"/>
      <c r="L31" s="26"/>
      <c r="M31" s="4"/>
      <c r="N31" s="26"/>
      <c r="O31" s="4"/>
      <c r="P31" s="26"/>
      <c r="Q31" s="4"/>
      <c r="R31" s="26"/>
      <c r="S31" s="19">
        <f t="shared" si="0"/>
        <v>0</v>
      </c>
      <c r="T31" s="19">
        <f t="shared" si="1"/>
        <v>0</v>
      </c>
      <c r="U31" s="20" t="e">
        <f t="shared" si="2"/>
        <v>#DIV/0!</v>
      </c>
      <c r="V31" s="37"/>
    </row>
    <row r="32" spans="1:22" ht="23.25" customHeight="1" x14ac:dyDescent="0.25">
      <c r="A32" s="46"/>
      <c r="B32" s="64"/>
      <c r="C32" s="60"/>
      <c r="D32" s="60"/>
      <c r="E32" s="60"/>
      <c r="F32" s="60"/>
      <c r="G32" s="60"/>
      <c r="H32" s="64"/>
      <c r="I32" s="57"/>
      <c r="J32" s="2"/>
      <c r="K32" s="4"/>
      <c r="L32" s="26"/>
      <c r="M32" s="4"/>
      <c r="N32" s="26"/>
      <c r="O32" s="4"/>
      <c r="P32" s="26"/>
      <c r="Q32" s="4"/>
      <c r="R32" s="26"/>
      <c r="S32" s="19">
        <f t="shared" si="0"/>
        <v>0</v>
      </c>
      <c r="T32" s="19">
        <f t="shared" si="1"/>
        <v>0</v>
      </c>
      <c r="U32" s="20" t="e">
        <f t="shared" si="2"/>
        <v>#DIV/0!</v>
      </c>
      <c r="V32" s="37"/>
    </row>
    <row r="33" spans="1:22" ht="33" thickBot="1" x14ac:dyDescent="0.3">
      <c r="A33" s="47"/>
      <c r="B33" s="65"/>
      <c r="C33" s="61"/>
      <c r="D33" s="61"/>
      <c r="E33" s="61"/>
      <c r="F33" s="61"/>
      <c r="G33" s="61"/>
      <c r="H33" s="65"/>
      <c r="I33" s="58"/>
      <c r="J33" s="8"/>
      <c r="K33" s="9"/>
      <c r="L33" s="27"/>
      <c r="M33" s="9"/>
      <c r="N33" s="27"/>
      <c r="O33" s="9"/>
      <c r="P33" s="27"/>
      <c r="Q33" s="9"/>
      <c r="R33" s="27"/>
      <c r="S33" s="19">
        <f t="shared" si="0"/>
        <v>0</v>
      </c>
      <c r="T33" s="19">
        <f t="shared" si="1"/>
        <v>0</v>
      </c>
      <c r="U33" s="20" t="e">
        <f t="shared" si="2"/>
        <v>#DIV/0!</v>
      </c>
      <c r="V33" s="38"/>
    </row>
    <row r="34" spans="1:22" ht="23.25" customHeight="1" thickBot="1" x14ac:dyDescent="0.35">
      <c r="A34" s="73" t="s">
        <v>9</v>
      </c>
      <c r="B34" s="74"/>
      <c r="C34" s="74"/>
      <c r="D34" s="74"/>
      <c r="E34" s="74"/>
      <c r="F34" s="74"/>
      <c r="G34" s="74"/>
      <c r="H34" s="74"/>
      <c r="I34" s="10">
        <f>+SUM(I10:I33)/(COUNT(I10:I33))</f>
        <v>0</v>
      </c>
      <c r="J34" s="11"/>
      <c r="K34" s="48" t="s">
        <v>10</v>
      </c>
      <c r="L34" s="49"/>
      <c r="M34" s="49"/>
      <c r="N34" s="49"/>
      <c r="O34" s="49"/>
      <c r="P34" s="49"/>
      <c r="Q34" s="49"/>
      <c r="R34" s="49"/>
      <c r="S34" s="12">
        <f>SUM(S10:S33)</f>
        <v>232015507</v>
      </c>
      <c r="T34" s="12">
        <f>SUM(T10:T33)</f>
        <v>231176380</v>
      </c>
      <c r="U34" s="10" t="e">
        <f>+SUM(U10:U33)/(COUNT(U10:U33))</f>
        <v>#DIV/0!</v>
      </c>
      <c r="V34" s="42"/>
    </row>
    <row r="35" spans="1:22" ht="14.25" customHeight="1" x14ac:dyDescent="0.3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2" x14ac:dyDescent="0.25">
      <c r="C36" s="5" t="s">
        <v>11</v>
      </c>
      <c r="D36" s="78" t="s">
        <v>58</v>
      </c>
      <c r="E36" s="78"/>
      <c r="F36" s="78"/>
      <c r="G36" s="78"/>
      <c r="H36" s="78"/>
      <c r="I36" s="78"/>
      <c r="J36" s="33"/>
      <c r="K36" s="71" t="s">
        <v>12</v>
      </c>
      <c r="L36" s="71"/>
      <c r="M36" s="71"/>
      <c r="N36" s="71"/>
      <c r="O36" s="71" t="s">
        <v>27</v>
      </c>
      <c r="P36" s="71"/>
      <c r="Q36" s="71"/>
      <c r="R36" s="71"/>
      <c r="S36" s="71"/>
      <c r="T36" s="71"/>
      <c r="U36" s="84"/>
    </row>
    <row r="37" spans="1:22" x14ac:dyDescent="0.25">
      <c r="C37" s="5" t="s">
        <v>13</v>
      </c>
      <c r="D37" s="78" t="s">
        <v>59</v>
      </c>
      <c r="E37" s="78"/>
      <c r="F37" s="78"/>
      <c r="G37" s="78"/>
      <c r="H37" s="78"/>
      <c r="I37" s="78"/>
      <c r="J37" s="31"/>
      <c r="K37" s="78" t="s">
        <v>13</v>
      </c>
      <c r="L37" s="78"/>
      <c r="M37" s="78"/>
      <c r="N37" s="78"/>
      <c r="O37" s="79" t="s">
        <v>28</v>
      </c>
      <c r="P37" s="79"/>
      <c r="Q37" s="79"/>
      <c r="R37" s="79"/>
      <c r="S37" s="79"/>
      <c r="T37" s="79"/>
      <c r="U37" s="84"/>
    </row>
    <row r="38" spans="1:22" x14ac:dyDescent="0.25">
      <c r="C38" s="5" t="s">
        <v>14</v>
      </c>
      <c r="D38" s="78" t="s">
        <v>60</v>
      </c>
      <c r="E38" s="78"/>
      <c r="F38" s="78"/>
      <c r="G38" s="78"/>
      <c r="H38" s="78"/>
      <c r="I38" s="78"/>
      <c r="J38" s="32"/>
      <c r="K38" s="78" t="s">
        <v>14</v>
      </c>
      <c r="L38" s="78"/>
      <c r="M38" s="78"/>
      <c r="N38" s="78"/>
      <c r="O38" s="79"/>
      <c r="P38" s="79"/>
      <c r="Q38" s="79"/>
      <c r="R38" s="79"/>
      <c r="S38" s="79"/>
      <c r="T38" s="79"/>
      <c r="U38" s="84"/>
    </row>
  </sheetData>
  <mergeCells count="94">
    <mergeCell ref="U36:U38"/>
    <mergeCell ref="I14:I17"/>
    <mergeCell ref="A35:U35"/>
    <mergeCell ref="A7:A9"/>
    <mergeCell ref="B7:B9"/>
    <mergeCell ref="C7:C9"/>
    <mergeCell ref="K37:N37"/>
    <mergeCell ref="O37:T37"/>
    <mergeCell ref="I7:I9"/>
    <mergeCell ref="K7:U7"/>
    <mergeCell ref="K8:L8"/>
    <mergeCell ref="M8:N8"/>
    <mergeCell ref="O8:P8"/>
    <mergeCell ref="D36:I36"/>
    <mergeCell ref="D37:I37"/>
    <mergeCell ref="D38:I38"/>
    <mergeCell ref="E18:E21"/>
    <mergeCell ref="A34:H34"/>
    <mergeCell ref="M4:P4"/>
    <mergeCell ref="K38:N38"/>
    <mergeCell ref="O38:T38"/>
    <mergeCell ref="G4:L4"/>
    <mergeCell ref="A4:F4"/>
    <mergeCell ref="A5:L5"/>
    <mergeCell ref="D7:D9"/>
    <mergeCell ref="E7:E9"/>
    <mergeCell ref="C10:C13"/>
    <mergeCell ref="D10:D13"/>
    <mergeCell ref="C14:C17"/>
    <mergeCell ref="D14:D17"/>
    <mergeCell ref="C18:C21"/>
    <mergeCell ref="D18:D21"/>
    <mergeCell ref="G18:G21"/>
    <mergeCell ref="H18:H21"/>
    <mergeCell ref="Q8:R8"/>
    <mergeCell ref="A6:U6"/>
    <mergeCell ref="K36:N36"/>
    <mergeCell ref="U8:U9"/>
    <mergeCell ref="S8:T8"/>
    <mergeCell ref="O36:T36"/>
    <mergeCell ref="A22:A25"/>
    <mergeCell ref="A26:A29"/>
    <mergeCell ref="B10:B13"/>
    <mergeCell ref="B14:B17"/>
    <mergeCell ref="B18:B21"/>
    <mergeCell ref="A10:A13"/>
    <mergeCell ref="A14:A17"/>
    <mergeCell ref="A18:A21"/>
    <mergeCell ref="E14:E17"/>
    <mergeCell ref="F14:F17"/>
    <mergeCell ref="G14:G17"/>
    <mergeCell ref="H14:H17"/>
    <mergeCell ref="G7:G9"/>
    <mergeCell ref="H7:H9"/>
    <mergeCell ref="F7:F9"/>
    <mergeCell ref="J7:J9"/>
    <mergeCell ref="E10:E13"/>
    <mergeCell ref="F10:F13"/>
    <mergeCell ref="G10:G13"/>
    <mergeCell ref="H10:H13"/>
    <mergeCell ref="I10:I13"/>
    <mergeCell ref="C26:C29"/>
    <mergeCell ref="D26:D29"/>
    <mergeCell ref="B22:B25"/>
    <mergeCell ref="B26:B29"/>
    <mergeCell ref="H30:H33"/>
    <mergeCell ref="B30:B33"/>
    <mergeCell ref="C30:C33"/>
    <mergeCell ref="D30:D33"/>
    <mergeCell ref="C22:C25"/>
    <mergeCell ref="D22:D25"/>
    <mergeCell ref="I30:I33"/>
    <mergeCell ref="E26:E29"/>
    <mergeCell ref="F26:F29"/>
    <mergeCell ref="G26:G29"/>
    <mergeCell ref="H26:H29"/>
    <mergeCell ref="F30:F33"/>
    <mergeCell ref="G30:G33"/>
    <mergeCell ref="A30:A33"/>
    <mergeCell ref="K34:R34"/>
    <mergeCell ref="V7:V9"/>
    <mergeCell ref="A1:V1"/>
    <mergeCell ref="A2:V2"/>
    <mergeCell ref="Q4:V4"/>
    <mergeCell ref="M5:V5"/>
    <mergeCell ref="I18:I21"/>
    <mergeCell ref="E22:E25"/>
    <mergeCell ref="F22:F25"/>
    <mergeCell ref="G22:G25"/>
    <mergeCell ref="H22:H25"/>
    <mergeCell ref="I22:I25"/>
    <mergeCell ref="F18:F21"/>
    <mergeCell ref="I26:I29"/>
    <mergeCell ref="E30:E33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49" fitToHeight="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Oficina Asesora de Prensa y Comunicaciones</Secretar_x00ed_a>
    <Clasificaci_x00f3_n xmlns="2985bb4b-4701-49be-b6af-cb425f14ffe8">Planes de Acción</Clasificaci_x00f3_n>
    <Descripci_x00f3_n xmlns="2985bb4b-4701-49be-b6af-cb425f14ffe8">PLAN DE ACCION EJECUTADO 2017 PRENSA</Descripci_x00f3_n>
  </documentManagement>
</p:properties>
</file>

<file path=customXml/itemProps1.xml><?xml version="1.0" encoding="utf-8"?>
<ds:datastoreItem xmlns:ds="http://schemas.openxmlformats.org/officeDocument/2006/customXml" ds:itemID="{634D31A7-079B-485D-B663-3DDD115805AD}"/>
</file>

<file path=customXml/itemProps2.xml><?xml version="1.0" encoding="utf-8"?>
<ds:datastoreItem xmlns:ds="http://schemas.openxmlformats.org/officeDocument/2006/customXml" ds:itemID="{EBE59547-7F41-4DC2-B9D5-F4133811BB0B}"/>
</file>

<file path=customXml/itemProps3.xml><?xml version="1.0" encoding="utf-8"?>
<ds:datastoreItem xmlns:ds="http://schemas.openxmlformats.org/officeDocument/2006/customXml" ds:itemID="{2C825881-DDFC-42A8-9547-0B2830807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EJECUTADO 2017 PRENSA</dc:title>
  <dc:creator>Luffi</dc:creator>
  <cp:lastModifiedBy>HP 01</cp:lastModifiedBy>
  <cp:lastPrinted>2017-09-06T16:08:41Z</cp:lastPrinted>
  <dcterms:created xsi:type="dcterms:W3CDTF">2012-08-21T23:36:53Z</dcterms:created>
  <dcterms:modified xsi:type="dcterms:W3CDTF">2018-01-30T22:56:07Z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