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Documents\OMAYRA CORTES\PLANES DE ACCIÓN\PLAN DE ACCIÓN PROYECTADO 2017\"/>
    </mc:Choice>
  </mc:AlternateContent>
  <bookViews>
    <workbookView xWindow="0" yWindow="0" windowWidth="28800" windowHeight="11835"/>
  </bookViews>
  <sheets>
    <sheet name="CONVIVENCIA" sheetId="5" r:id="rId1"/>
  </sheets>
  <definedNames>
    <definedName name="_xlnm.Print_Area" localSheetId="0">CONVIVENCIA!$A$1:$V$70</definedName>
    <definedName name="_xlnm.Print_Titles" localSheetId="0">CONVIVENCIA!$1:$9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T57" i="5" l="1"/>
  <c r="U57" i="5" s="1"/>
  <c r="S57" i="5"/>
  <c r="U56" i="5"/>
  <c r="T56" i="5"/>
  <c r="S56" i="5"/>
  <c r="T55" i="5"/>
  <c r="U55" i="5" s="1"/>
  <c r="S55" i="5"/>
  <c r="T54" i="5"/>
  <c r="S54" i="5"/>
  <c r="I54" i="5"/>
  <c r="T53" i="5"/>
  <c r="S53" i="5"/>
  <c r="T52" i="5"/>
  <c r="U52" i="5" s="1"/>
  <c r="S52" i="5"/>
  <c r="T51" i="5"/>
  <c r="U51" i="5" s="1"/>
  <c r="S51" i="5"/>
  <c r="T50" i="5"/>
  <c r="S50" i="5"/>
  <c r="I50" i="5"/>
  <c r="T49" i="5"/>
  <c r="U49" i="5" s="1"/>
  <c r="S49" i="5"/>
  <c r="T48" i="5"/>
  <c r="S48" i="5"/>
  <c r="T47" i="5"/>
  <c r="U47" i="5" s="1"/>
  <c r="S47" i="5"/>
  <c r="T46" i="5"/>
  <c r="S46" i="5"/>
  <c r="I46" i="5"/>
  <c r="T45" i="5"/>
  <c r="S45" i="5"/>
  <c r="T44" i="5"/>
  <c r="S44" i="5"/>
  <c r="T43" i="5"/>
  <c r="S43" i="5"/>
  <c r="T42" i="5"/>
  <c r="S42" i="5"/>
  <c r="I42" i="5"/>
  <c r="T37" i="5"/>
  <c r="S37" i="5"/>
  <c r="T36" i="5"/>
  <c r="S36" i="5"/>
  <c r="T35" i="5"/>
  <c r="S35" i="5"/>
  <c r="T34" i="5"/>
  <c r="S34" i="5"/>
  <c r="I34" i="5"/>
  <c r="T33" i="5"/>
  <c r="S33" i="5"/>
  <c r="T32" i="5"/>
  <c r="S32" i="5"/>
  <c r="T31" i="5"/>
  <c r="S31" i="5"/>
  <c r="T30" i="5"/>
  <c r="S30" i="5"/>
  <c r="I30" i="5"/>
  <c r="T29" i="5"/>
  <c r="S29" i="5"/>
  <c r="T28" i="5"/>
  <c r="S28" i="5"/>
  <c r="T27" i="5"/>
  <c r="S27" i="5"/>
  <c r="T26" i="5"/>
  <c r="S26" i="5"/>
  <c r="I26" i="5"/>
  <c r="T25" i="5"/>
  <c r="S25" i="5"/>
  <c r="T24" i="5"/>
  <c r="S24" i="5"/>
  <c r="T23" i="5"/>
  <c r="S23" i="5"/>
  <c r="T22" i="5"/>
  <c r="S22" i="5"/>
  <c r="I22" i="5"/>
  <c r="T21" i="5"/>
  <c r="S21" i="5"/>
  <c r="T20" i="5"/>
  <c r="S20" i="5"/>
  <c r="T19" i="5"/>
  <c r="S19" i="5"/>
  <c r="T18" i="5"/>
  <c r="S18" i="5"/>
  <c r="I18" i="5"/>
  <c r="T17" i="5"/>
  <c r="S17" i="5"/>
  <c r="T16" i="5"/>
  <c r="S16" i="5"/>
  <c r="T15" i="5"/>
  <c r="S15" i="5"/>
  <c r="T14" i="5"/>
  <c r="S14" i="5"/>
  <c r="I14" i="5"/>
  <c r="T13" i="5"/>
  <c r="S13" i="5"/>
  <c r="T12" i="5"/>
  <c r="S12" i="5"/>
  <c r="T11" i="5"/>
  <c r="S11" i="5"/>
  <c r="T10" i="5"/>
  <c r="S10" i="5"/>
  <c r="I10" i="5"/>
  <c r="U54" i="5" l="1"/>
  <c r="U53" i="5"/>
  <c r="U50" i="5"/>
  <c r="U31" i="5"/>
  <c r="U44" i="5"/>
  <c r="U45" i="5"/>
  <c r="U42" i="5"/>
  <c r="U46" i="5"/>
  <c r="U48" i="5"/>
  <c r="U37" i="5"/>
  <c r="U43" i="5"/>
  <c r="U36" i="5"/>
  <c r="U33" i="5"/>
  <c r="U30" i="5"/>
  <c r="U35" i="5"/>
  <c r="U34" i="5"/>
  <c r="U27" i="5"/>
  <c r="U29" i="5"/>
  <c r="U32" i="5"/>
  <c r="U23" i="5"/>
  <c r="U22" i="5"/>
  <c r="U26" i="5"/>
  <c r="U28" i="5"/>
  <c r="U19" i="5"/>
  <c r="U21" i="5"/>
  <c r="U24" i="5"/>
  <c r="U20" i="5"/>
  <c r="U25" i="5"/>
  <c r="U18" i="5"/>
  <c r="U17" i="5"/>
  <c r="U15" i="5"/>
  <c r="U10" i="5"/>
  <c r="U12" i="5"/>
  <c r="U14" i="5"/>
  <c r="U16" i="5"/>
  <c r="U11" i="5"/>
  <c r="U13" i="5"/>
  <c r="T61" i="5"/>
  <c r="S61" i="5"/>
  <c r="T60" i="5"/>
  <c r="S60" i="5"/>
  <c r="T59" i="5"/>
  <c r="S59" i="5"/>
  <c r="T58" i="5"/>
  <c r="S58" i="5"/>
  <c r="I58" i="5"/>
  <c r="U61" i="5" l="1"/>
  <c r="U59" i="5"/>
  <c r="U58" i="5"/>
  <c r="U60" i="5"/>
  <c r="T65" i="5"/>
  <c r="S65" i="5"/>
  <c r="T64" i="5"/>
  <c r="S64" i="5"/>
  <c r="T63" i="5"/>
  <c r="S63" i="5"/>
  <c r="T62" i="5"/>
  <c r="S62" i="5"/>
  <c r="I62" i="5"/>
  <c r="U65" i="5" l="1"/>
  <c r="U64" i="5"/>
  <c r="U63" i="5"/>
  <c r="U62" i="5"/>
  <c r="T41" i="5" l="1"/>
  <c r="S41" i="5"/>
  <c r="T40" i="5"/>
  <c r="S40" i="5"/>
  <c r="T39" i="5"/>
  <c r="S39" i="5"/>
  <c r="T38" i="5"/>
  <c r="S38" i="5"/>
  <c r="I38" i="5"/>
  <c r="U40" i="5" l="1"/>
  <c r="U41" i="5"/>
  <c r="T66" i="5"/>
  <c r="I66" i="5"/>
  <c r="S66" i="5"/>
  <c r="U39" i="5"/>
  <c r="U38" i="5"/>
  <c r="U66" i="5" l="1"/>
</calcChain>
</file>

<file path=xl/sharedStrings.xml><?xml version="1.0" encoding="utf-8"?>
<sst xmlns="http://schemas.openxmlformats.org/spreadsheetml/2006/main" count="109" uniqueCount="86">
  <si>
    <t xml:space="preserve">META DE PRODUCTO </t>
  </si>
  <si>
    <t xml:space="preserve">LINEA BASE </t>
  </si>
  <si>
    <t>META  CUATRIENIO</t>
  </si>
  <si>
    <t>No MP</t>
  </si>
  <si>
    <t>INDICADOR</t>
  </si>
  <si>
    <t>% EJECUCIÓN META</t>
  </si>
  <si>
    <t>RECURSO PROPIO</t>
  </si>
  <si>
    <t xml:space="preserve">OTROS </t>
  </si>
  <si>
    <t>TOTAL</t>
  </si>
  <si>
    <t xml:space="preserve">TOTALES </t>
  </si>
  <si>
    <t xml:space="preserve">EJECUCIÓN  RECURSOS PROGRAMADOS </t>
  </si>
  <si>
    <t>ELABORÓ /NOMBRE</t>
  </si>
  <si>
    <t>REVISÓ/NOMBRE</t>
  </si>
  <si>
    <t>CARGO</t>
  </si>
  <si>
    <t>FECHA</t>
  </si>
  <si>
    <t>META  VIGENCIA</t>
  </si>
  <si>
    <t>COMPONENTE DE EFICACIA - PLAN DE ACCIÓN</t>
  </si>
  <si>
    <t>PROGRAMA ESTRATÉGICO</t>
  </si>
  <si>
    <t>PLAN DE DESARROLLO: "SEGURIDAD Y PROSPERIDAD 2016- 2020"</t>
  </si>
  <si>
    <t>ACTIVIDADES A DESARROLLAR PARA DAR CUMPLIMIENTO A LA META DE PRODUCTO</t>
  </si>
  <si>
    <t>SGP</t>
  </si>
  <si>
    <t>SGR</t>
  </si>
  <si>
    <t>RECURSOS FINANCIEROS (PESOS)</t>
  </si>
  <si>
    <t>AVANCE DE EJECUCIÓN META</t>
  </si>
  <si>
    <t>Planeado</t>
  </si>
  <si>
    <t>Ejecutado</t>
  </si>
  <si>
    <t>% EJECUCIÓN PRESUPUESTO</t>
  </si>
  <si>
    <t>OMAYRA ESPERANZA CORTÉS ARIZA</t>
  </si>
  <si>
    <t>SECRETARIA DE GESTIÓN INTEGRAL</t>
  </si>
  <si>
    <r>
      <t xml:space="preserve">Seguimiento- Observaciones
</t>
    </r>
    <r>
      <rPr>
        <b/>
        <sz val="8"/>
        <color theme="1"/>
        <rFont val="Calibri"/>
        <family val="2"/>
        <scheme val="minor"/>
      </rPr>
      <t xml:space="preserve"> (Columna de Uso Exclusivo de la Secretaría de Gestión Integral)</t>
    </r>
  </si>
  <si>
    <t xml:space="preserve">VALOR META ANUAL DE RESULTADO: </t>
  </si>
  <si>
    <t>EJE ESTRATÉGICO: SEGURIDAD, CONVIVENCIA, CIUDADANÍA Y CULTURA DE PAZ PARA LOGRAR LA PROSPERIDAD</t>
  </si>
  <si>
    <t>VIGENCIA: 2017</t>
  </si>
  <si>
    <t>RESPONSABLE:  SECRETARIA DE GOBIERNO</t>
  </si>
  <si>
    <t>DIMENSIÓN DE DESARROLLO: CONVIVENCIA Y CULTURA CIUDADANA PARA LA CONSTRUCCIÓN DE ESCENARIOS DE PAZ</t>
  </si>
  <si>
    <t>Crear e implementar una estrategia de sanción social que mediante la pedagogía promueva buenas practicas ciudadanas de convivencia y cultura de paz</t>
  </si>
  <si>
    <t>Sopó promotor de Convivencia, Cultura y Ciudadanía</t>
  </si>
  <si>
    <t>Número de estrategias de sanción social creadas e implementadas</t>
  </si>
  <si>
    <t>Impresión y suministro  de afiches, plegables, pendones, pasacalle, volantes, botones  publicitarios y otros los cuales serán utilizados para la difusión y publicidad de  los diferentes programas de prevención organizados por la Secretaria de Gobierno  los cuales se realizaran en la vigencia 2017.</t>
  </si>
  <si>
    <t>Compra de elementos de protección personal con el fin de fomentar el uso responsable y prudente de bicicletas en el Municipio de Sopó.</t>
  </si>
  <si>
    <t>Implementar un programa para la identificación oportuna y controlada de mascotas a través de la puesta de un dispositivo en cada una</t>
  </si>
  <si>
    <t>Número de programas de identificación oportuna y controlada de mascotas implementados</t>
  </si>
  <si>
    <t>META DE RESULTADO: Lograr la vinculación de por lo menos el 20% de la población Soposeña en los programas de convivencia y cultura ciudadana</t>
  </si>
  <si>
    <t>Compra de dispositivos de identificación-MICROCHIP- para el registro de caninos y felinos del Municipio de Sopó.</t>
  </si>
  <si>
    <t>Formular e implementar el plan de convivencia y cultura ciudadana</t>
  </si>
  <si>
    <t>Número de planes de convivencia y cultura ciudadana formulados e implementados</t>
  </si>
  <si>
    <t>Implementación del Plan Integral de Seguridad y Convivencia Ciudadana</t>
  </si>
  <si>
    <t>Crear una oficina que permita garantizar la atención y protección de los derechos de los consumidores</t>
  </si>
  <si>
    <t>Número de oficinas de atención y protección al consumidor creadas</t>
  </si>
  <si>
    <t xml:space="preserve">Crear e implementar una Escuela de Convivencia en el municipio de Sopó, promoviendo la divulgación de pedagogías para la paz al interior de la familia y la comunidad, buscando la comunicación asertiva </t>
  </si>
  <si>
    <t>Número de Escuelas de Convivencia creadas e implementadas</t>
  </si>
  <si>
    <t>Gestionar con la superimtendencia de industria y comercio delegatura de protección al consumidor la asesoria para la implementación de la oficina de protección al consumidor.</t>
  </si>
  <si>
    <t>Apoyar a la Estación de Policía en la implemetación de la escuela</t>
  </si>
  <si>
    <t>Institucionalizar el juego como estrategia para promover la convivencia desarrollando 40 procesos de sensibilización con familias, instituciones, empresas y comunidades</t>
  </si>
  <si>
    <t>Número de jornadas de sensibilización sobre juego realizados con familias, instituciones, empresas y comunidades</t>
  </si>
  <si>
    <t>Implementar una estrategia de resolución pacífica de conflictos y construcción de escenarios de paz en 6 sectores y/o veredas con mayores dificultades de convivencia</t>
  </si>
  <si>
    <t>Número de sectores y/o veredas con la estrategia de resolución pacífica de conflictos y construcción de escenarios de paz implementada</t>
  </si>
  <si>
    <t>Identificar lo sectores con mayores problemas de convivencia</t>
  </si>
  <si>
    <t>realizar talleres sobre resolución pacifica de conflictos</t>
  </si>
  <si>
    <t>Promover el acceso a los mecanismos alternativos de justicia a través de la creación de una red de 30 conciliadores en equidad en el municipio</t>
  </si>
  <si>
    <t>Número de personas que forman parte de la  red de conciliadores en equidad creada en el municipio</t>
  </si>
  <si>
    <t>Gestionar ante el ministerior del Interior proceso de capacitación en conciliación</t>
  </si>
  <si>
    <t>Convocar a una personas cada sector para participar en capacitació</t>
  </si>
  <si>
    <t>Certificar como conciliadores conformando la red en el Municipio</t>
  </si>
  <si>
    <t>Hacer efectivo el proceso de  pedagogía y aplicación del comparendo ambiental</t>
  </si>
  <si>
    <t>Porcentaje de avance en el proceso de aplicación del comparendo ambiental</t>
  </si>
  <si>
    <t>Revisión del acuerdo actual</t>
  </si>
  <si>
    <t>Reformulación estrategia de implementación del comparendo ambiental</t>
  </si>
  <si>
    <t>Realizar el censo de mascotas a nivel municipal</t>
  </si>
  <si>
    <t>Número de censos de mascotas realizados</t>
  </si>
  <si>
    <t>Regular la tenencia responsable de mascotas a través de la expedición de un acto administrativo, estableciendo las sanciones correspondientes cuando se evidencien incumplimientos por parte de los ciudadanos soposeños</t>
  </si>
  <si>
    <t>Número de actos administrativos expedidos que regulen la tenencia responsable de mascotas</t>
  </si>
  <si>
    <t>Implementación del Decreto Municipal 281 de 2016</t>
  </si>
  <si>
    <t>Realizar el proceso de esterilización y vacunación gratuita beneficiando a 5280 caninos y felinos</t>
  </si>
  <si>
    <t>Número de caninos y felinos beneficiados a través del proceso de esterilización y vacunación gratuita</t>
  </si>
  <si>
    <t xml:space="preserve">Realizar procesos de desparasitación y vitaminización de 3200 mascotas </t>
  </si>
  <si>
    <t xml:space="preserve">Número de mascotas beneficiadas con el programa de desparasitación y vitaminización </t>
  </si>
  <si>
    <t>Adelantar 48 campañas pedagógicas en diferentes sectores del municipio, con el fin de promover el manejo adecuado y responsable de mascotas</t>
  </si>
  <si>
    <t>Número de campañas realizadas anualmente para promover la tenencia responsable de mascotas</t>
  </si>
  <si>
    <t>Crear campaña de pedagogia</t>
  </si>
  <si>
    <t>Crear cronograma, relaizarconvocatoria</t>
  </si>
  <si>
    <t>Implementación de la campaña en los diferentes sectores</t>
  </si>
  <si>
    <t>Tomar listdos de asistencia y registro fotgrafico.</t>
  </si>
  <si>
    <t>CINDY FORERO</t>
  </si>
  <si>
    <t>SECRETARIA DE GOBIERNO</t>
  </si>
  <si>
    <t>Compra de medicamentos y acciones para tratamiento de mascotas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</si>
</sst>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* #,##0_ ;_ * \-#,##0_ ;_ * &quot;-&quot;_ ;_ @_ 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7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Protection="1"/>
    <xf numFmtId="0" fontId="5" fillId="0" borderId="1" xfId="0" applyFont="1" applyBorder="1" applyAlignment="1" applyProtection="1">
      <alignment horizontal="justify" vertical="center" wrapText="1"/>
    </xf>
    <xf numFmtId="0" fontId="0" fillId="0" borderId="0" xfId="0" applyAlignment="1" applyProtection="1">
      <alignment horizontal="center" vertical="center" wrapText="1"/>
    </xf>
    <xf numFmtId="165" fontId="5" fillId="2" borderId="1" xfId="1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left" vertical="top"/>
    </xf>
    <xf numFmtId="0" fontId="5" fillId="0" borderId="11" xfId="0" applyFont="1" applyBorder="1" applyAlignment="1" applyProtection="1">
      <alignment horizontal="justify" vertical="center" wrapText="1"/>
    </xf>
    <xf numFmtId="165" fontId="5" fillId="2" borderId="11" xfId="1" applyNumberFormat="1" applyFont="1" applyFill="1" applyBorder="1" applyAlignment="1" applyProtection="1">
      <alignment horizontal="center" vertical="center" wrapText="1"/>
    </xf>
    <xf numFmtId="9" fontId="1" fillId="0" borderId="15" xfId="2" applyFont="1" applyBorder="1" applyProtection="1"/>
    <xf numFmtId="9" fontId="1" fillId="0" borderId="13" xfId="2" applyFont="1" applyBorder="1" applyProtection="1"/>
    <xf numFmtId="3" fontId="0" fillId="0" borderId="14" xfId="0" applyNumberFormat="1" applyFont="1" applyBorder="1" applyAlignment="1" applyProtection="1"/>
    <xf numFmtId="0" fontId="12" fillId="0" borderId="0" xfId="0" applyFont="1" applyFill="1" applyAlignment="1" applyProtection="1">
      <alignment horizontal="justify" vertical="center" wrapText="1"/>
    </xf>
    <xf numFmtId="0" fontId="0" fillId="6" borderId="0" xfId="0" applyFill="1" applyProtection="1"/>
    <xf numFmtId="0" fontId="5" fillId="0" borderId="18" xfId="0" applyFont="1" applyBorder="1" applyAlignment="1" applyProtection="1">
      <alignment horizontal="justify" vertical="center" wrapText="1"/>
    </xf>
    <xf numFmtId="165" fontId="5" fillId="2" borderId="18" xfId="1" applyNumberFormat="1" applyFont="1" applyFill="1" applyBorder="1" applyAlignment="1" applyProtection="1">
      <alignment horizontal="center" vertical="center" wrapText="1"/>
    </xf>
    <xf numFmtId="3" fontId="5" fillId="0" borderId="18" xfId="0" applyNumberFormat="1" applyFont="1" applyFill="1" applyBorder="1" applyAlignment="1" applyProtection="1">
      <alignment horizontal="center" vertical="center" wrapText="1"/>
    </xf>
    <xf numFmtId="9" fontId="5" fillId="0" borderId="18" xfId="2" applyFont="1" applyFill="1" applyBorder="1" applyAlignment="1" applyProtection="1">
      <alignment horizontal="center" vertical="center" textRotation="90" wrapText="1"/>
    </xf>
    <xf numFmtId="165" fontId="5" fillId="3" borderId="18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1" xfId="1" applyNumberFormat="1" applyFont="1" applyFill="1" applyBorder="1" applyAlignment="1" applyProtection="1">
      <alignment horizontal="center" vertical="center" wrapText="1"/>
      <protection locked="0"/>
    </xf>
    <xf numFmtId="0" fontId="9" fillId="6" borderId="7" xfId="0" applyFont="1" applyFill="1" applyBorder="1" applyAlignment="1" applyProtection="1">
      <alignment vertical="top"/>
    </xf>
    <xf numFmtId="0" fontId="9" fillId="6" borderId="2" xfId="0" applyFont="1" applyFill="1" applyBorder="1" applyAlignment="1" applyProtection="1">
      <alignment vertical="top"/>
    </xf>
    <xf numFmtId="0" fontId="9" fillId="6" borderId="0" xfId="0" applyFont="1" applyFill="1" applyBorder="1" applyAlignment="1" applyProtection="1">
      <alignment vertical="top"/>
    </xf>
    <xf numFmtId="0" fontId="12" fillId="4" borderId="0" xfId="0" applyFont="1" applyFill="1" applyAlignment="1" applyProtection="1">
      <alignment horizontal="justify" vertical="center" wrapText="1"/>
    </xf>
    <xf numFmtId="165" fontId="5" fillId="6" borderId="18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1" xfId="1" applyNumberFormat="1" applyFont="1" applyFill="1" applyBorder="1" applyAlignment="1" applyProtection="1">
      <alignment horizontal="center" vertical="center" wrapText="1"/>
      <protection locked="0"/>
    </xf>
    <xf numFmtId="3" fontId="0" fillId="6" borderId="14" xfId="0" applyNumberFormat="1" applyFont="1" applyFill="1" applyBorder="1" applyAlignment="1" applyProtection="1"/>
    <xf numFmtId="0" fontId="13" fillId="5" borderId="16" xfId="0" applyFont="1" applyFill="1" applyBorder="1" applyAlignment="1" applyProtection="1">
      <alignment horizontal="center"/>
    </xf>
    <xf numFmtId="0" fontId="13" fillId="5" borderId="0" xfId="0" applyFont="1" applyFill="1" applyBorder="1" applyAlignment="1" applyProtection="1">
      <alignment horizontal="center"/>
    </xf>
    <xf numFmtId="0" fontId="5" fillId="0" borderId="21" xfId="0" applyFont="1" applyBorder="1" applyAlignment="1" applyProtection="1">
      <alignment horizontal="justify" vertical="center" wrapText="1"/>
    </xf>
    <xf numFmtId="165" fontId="5" fillId="2" borderId="21" xfId="1" applyNumberFormat="1" applyFont="1" applyFill="1" applyBorder="1" applyAlignment="1" applyProtection="1">
      <alignment horizontal="center" vertical="center" wrapText="1"/>
    </xf>
    <xf numFmtId="0" fontId="5" fillId="3" borderId="21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21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11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11" xfId="1" applyNumberFormat="1" applyFont="1" applyFill="1" applyBorder="1" applyAlignment="1" applyProtection="1">
      <alignment horizontal="center" vertical="center" wrapText="1"/>
      <protection locked="0"/>
    </xf>
    <xf numFmtId="3" fontId="5" fillId="7" borderId="24" xfId="0" applyNumberFormat="1" applyFont="1" applyFill="1" applyBorder="1" applyAlignment="1" applyProtection="1">
      <alignment horizontal="center" vertical="center" wrapText="1"/>
    </xf>
    <xf numFmtId="3" fontId="5" fillId="3" borderId="24" xfId="0" applyNumberFormat="1" applyFont="1" applyFill="1" applyBorder="1" applyAlignment="1" applyProtection="1">
      <alignment horizontal="center" vertical="center" wrapText="1"/>
    </xf>
    <xf numFmtId="0" fontId="5" fillId="3" borderId="18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8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21" xfId="0" applyNumberFormat="1" applyFont="1" applyFill="1" applyBorder="1" applyAlignment="1" applyProtection="1">
      <alignment horizontal="center" vertical="center" wrapText="1"/>
    </xf>
    <xf numFmtId="9" fontId="5" fillId="0" borderId="21" xfId="2" applyFont="1" applyFill="1" applyBorder="1" applyAlignment="1" applyProtection="1">
      <alignment horizontal="center" vertical="center" textRotation="90" wrapText="1"/>
    </xf>
    <xf numFmtId="0" fontId="5" fillId="6" borderId="25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26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26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0" applyNumberFormat="1" applyFont="1" applyFill="1" applyBorder="1" applyAlignment="1" applyProtection="1">
      <alignment horizontal="center" vertical="center" wrapText="1"/>
    </xf>
    <xf numFmtId="9" fontId="5" fillId="0" borderId="10" xfId="2" applyFont="1" applyFill="1" applyBorder="1" applyAlignment="1" applyProtection="1">
      <alignment horizontal="center" vertical="center" textRotation="90" wrapText="1"/>
    </xf>
    <xf numFmtId="165" fontId="5" fillId="6" borderId="27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top"/>
    </xf>
    <xf numFmtId="14" fontId="9" fillId="0" borderId="1" xfId="0" applyNumberFormat="1" applyFont="1" applyBorder="1" applyAlignment="1" applyProtection="1">
      <alignment horizontal="center" vertical="top"/>
    </xf>
    <xf numFmtId="0" fontId="9" fillId="0" borderId="1" xfId="0" applyFont="1" applyBorder="1" applyAlignment="1" applyProtection="1">
      <alignment horizontal="center" vertical="top"/>
    </xf>
    <xf numFmtId="14" fontId="10" fillId="0" borderId="1" xfId="0" applyNumberFormat="1" applyFont="1" applyBorder="1" applyAlignment="1" applyProtection="1">
      <alignment horizontal="center" vertical="top"/>
    </xf>
    <xf numFmtId="0" fontId="11" fillId="0" borderId="12" xfId="0" applyFont="1" applyBorder="1" applyAlignment="1" applyProtection="1">
      <alignment horizontal="center" wrapText="1"/>
    </xf>
    <xf numFmtId="0" fontId="11" fillId="0" borderId="14" xfId="0" applyFont="1" applyBorder="1" applyAlignment="1" applyProtection="1">
      <alignment horizontal="center" wrapText="1"/>
    </xf>
    <xf numFmtId="0" fontId="11" fillId="0" borderId="23" xfId="0" applyFont="1" applyBorder="1" applyAlignment="1" applyProtection="1">
      <alignment horizontal="center" wrapText="1"/>
    </xf>
    <xf numFmtId="0" fontId="0" fillId="0" borderId="13" xfId="0" applyFont="1" applyBorder="1" applyAlignment="1" applyProtection="1">
      <alignment horizontal="center"/>
    </xf>
    <xf numFmtId="0" fontId="0" fillId="0" borderId="14" xfId="0" applyFont="1" applyBorder="1" applyAlignment="1" applyProtection="1">
      <alignment horizontal="center"/>
    </xf>
    <xf numFmtId="0" fontId="8" fillId="0" borderId="22" xfId="0" applyFont="1" applyBorder="1" applyAlignment="1" applyProtection="1">
      <alignment horizontal="left" wrapText="1"/>
    </xf>
    <xf numFmtId="0" fontId="0" fillId="0" borderId="1" xfId="0" applyBorder="1" applyAlignment="1" applyProtection="1">
      <alignment horizontal="center"/>
    </xf>
    <xf numFmtId="0" fontId="1" fillId="6" borderId="0" xfId="0" applyFont="1" applyFill="1" applyBorder="1" applyAlignment="1" applyProtection="1">
      <alignment horizontal="center" vertical="top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6" borderId="20" xfId="0" applyFont="1" applyFill="1" applyBorder="1" applyAlignment="1" applyProtection="1">
      <alignment horizontal="center" vertical="center" wrapText="1"/>
    </xf>
    <xf numFmtId="0" fontId="4" fillId="6" borderId="6" xfId="0" applyFont="1" applyFill="1" applyBorder="1" applyAlignment="1" applyProtection="1">
      <alignment horizontal="center" vertical="center" wrapText="1"/>
    </xf>
    <xf numFmtId="0" fontId="4" fillId="6" borderId="10" xfId="0" applyFont="1" applyFill="1" applyBorder="1" applyAlignment="1" applyProtection="1">
      <alignment horizontal="center" vertical="center" wrapText="1"/>
    </xf>
    <xf numFmtId="9" fontId="5" fillId="3" borderId="6" xfId="2" applyFont="1" applyFill="1" applyBorder="1" applyAlignment="1" applyProtection="1">
      <alignment horizontal="center" vertical="center" wrapText="1"/>
    </xf>
    <xf numFmtId="9" fontId="5" fillId="3" borderId="10" xfId="2" applyFont="1" applyFill="1" applyBorder="1" applyAlignment="1" applyProtection="1">
      <alignment horizontal="center" vertical="center" wrapText="1"/>
    </xf>
    <xf numFmtId="0" fontId="0" fillId="6" borderId="19" xfId="0" applyFill="1" applyBorder="1" applyAlignment="1" applyProtection="1">
      <alignment horizontal="center" vertical="center" wrapText="1"/>
    </xf>
    <xf numFmtId="0" fontId="0" fillId="6" borderId="8" xfId="0" applyFill="1" applyBorder="1" applyAlignment="1" applyProtection="1">
      <alignment horizontal="center" vertical="center" wrapText="1"/>
    </xf>
    <xf numFmtId="0" fontId="0" fillId="6" borderId="9" xfId="0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textRotation="90" wrapText="1"/>
    </xf>
    <xf numFmtId="0" fontId="6" fillId="3" borderId="24" xfId="0" applyFont="1" applyFill="1" applyBorder="1" applyAlignment="1" applyProtection="1">
      <alignment horizontal="center" vertical="center" textRotation="90" wrapText="1"/>
    </xf>
    <xf numFmtId="0" fontId="7" fillId="3" borderId="1" xfId="0" applyFont="1" applyFill="1" applyBorder="1" applyAlignment="1" applyProtection="1">
      <alignment horizontal="center" vertical="center" textRotation="90" wrapText="1"/>
    </xf>
    <xf numFmtId="0" fontId="7" fillId="3" borderId="24" xfId="0" applyFont="1" applyFill="1" applyBorder="1" applyAlignment="1" applyProtection="1">
      <alignment horizontal="center" vertical="center" textRotation="90" wrapText="1"/>
    </xf>
    <xf numFmtId="0" fontId="3" fillId="7" borderId="1" xfId="0" applyFont="1" applyFill="1" applyBorder="1" applyAlignment="1" applyProtection="1">
      <alignment horizontal="center" vertical="center" wrapText="1"/>
    </xf>
    <xf numFmtId="0" fontId="3" fillId="7" borderId="24" xfId="0" applyFont="1" applyFill="1" applyBorder="1" applyAlignment="1" applyProtection="1">
      <alignment horizontal="center" vertical="center" wrapText="1"/>
    </xf>
    <xf numFmtId="0" fontId="3" fillId="7" borderId="1" xfId="0" applyFont="1" applyFill="1" applyBorder="1" applyAlignment="1" applyProtection="1">
      <alignment horizontal="justify" vertical="center" wrapText="1"/>
    </xf>
    <xf numFmtId="0" fontId="3" fillId="7" borderId="24" xfId="0" applyFont="1" applyFill="1" applyBorder="1" applyAlignment="1" applyProtection="1">
      <alignment horizontal="justify" vertical="center" wrapText="1"/>
    </xf>
    <xf numFmtId="164" fontId="3" fillId="7" borderId="1" xfId="0" applyNumberFormat="1" applyFont="1" applyFill="1" applyBorder="1" applyAlignment="1" applyProtection="1">
      <alignment horizontal="center" vertical="center" wrapText="1"/>
    </xf>
    <xf numFmtId="164" fontId="3" fillId="7" borderId="24" xfId="0" applyNumberFormat="1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 textRotation="90" wrapText="1"/>
    </xf>
    <xf numFmtId="4" fontId="6" fillId="3" borderId="24" xfId="0" applyNumberFormat="1" applyFont="1" applyFill="1" applyBorder="1" applyAlignment="1" applyProtection="1">
      <alignment horizontal="center" vertical="center" textRotation="90" wrapText="1"/>
    </xf>
    <xf numFmtId="0" fontId="14" fillId="7" borderId="1" xfId="0" applyFont="1" applyFill="1" applyBorder="1" applyAlignment="1" applyProtection="1">
      <alignment horizontal="center" vertical="center" wrapText="1"/>
    </xf>
    <xf numFmtId="0" fontId="14" fillId="7" borderId="24" xfId="0" applyFont="1" applyFill="1" applyBorder="1" applyAlignment="1" applyProtection="1">
      <alignment horizontal="center" vertical="center" wrapText="1"/>
    </xf>
    <xf numFmtId="3" fontId="6" fillId="7" borderId="1" xfId="0" applyNumberFormat="1" applyFont="1" applyFill="1" applyBorder="1" applyAlignment="1" applyProtection="1">
      <alignment horizontal="center" vertical="center" wrapText="1"/>
    </xf>
    <xf numFmtId="3" fontId="6" fillId="7" borderId="1" xfId="0" applyNumberFormat="1" applyFont="1" applyFill="1" applyBorder="1" applyAlignment="1" applyProtection="1">
      <alignment horizontal="center" vertical="center" textRotation="90" wrapText="1"/>
    </xf>
    <xf numFmtId="3" fontId="6" fillId="7" borderId="24" xfId="0" applyNumberFormat="1" applyFont="1" applyFill="1" applyBorder="1" applyAlignment="1" applyProtection="1">
      <alignment horizontal="center" vertical="center" textRotation="90" wrapText="1"/>
    </xf>
    <xf numFmtId="3" fontId="3" fillId="7" borderId="1" xfId="0" applyNumberFormat="1" applyFont="1" applyFill="1" applyBorder="1" applyAlignment="1" applyProtection="1">
      <alignment horizontal="center" vertical="center"/>
    </xf>
    <xf numFmtId="0" fontId="13" fillId="5" borderId="16" xfId="0" applyFont="1" applyFill="1" applyBorder="1" applyAlignment="1" applyProtection="1">
      <alignment horizontal="center"/>
    </xf>
    <xf numFmtId="0" fontId="13" fillId="5" borderId="0" xfId="0" applyFont="1" applyFill="1" applyBorder="1" applyAlignment="1" applyProtection="1">
      <alignment horizontal="center"/>
    </xf>
    <xf numFmtId="0" fontId="2" fillId="6" borderId="17" xfId="0" applyFont="1" applyFill="1" applyBorder="1" applyAlignment="1" applyProtection="1">
      <alignment horizontal="left" vertical="center" wrapText="1"/>
    </xf>
    <xf numFmtId="0" fontId="2" fillId="6" borderId="4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</xf>
    <xf numFmtId="9" fontId="5" fillId="3" borderId="20" xfId="2" applyFont="1" applyFill="1" applyBorder="1" applyAlignment="1" applyProtection="1">
      <alignment horizontal="center" vertical="center" wrapText="1"/>
    </xf>
    <xf numFmtId="9" fontId="4" fillId="0" borderId="20" xfId="0" applyNumberFormat="1" applyFont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657225</xdr:colOff>
      <xdr:row>0</xdr:row>
      <xdr:rowOff>38101</xdr:rowOff>
    </xdr:from>
    <xdr:to>
      <xdr:col>16</xdr:col>
      <xdr:colOff>83345</xdr:colOff>
      <xdr:row>2</xdr:row>
      <xdr:rowOff>174483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82675" y="38101"/>
          <a:ext cx="873920" cy="517382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1809751</xdr:colOff>
      <xdr:row>0</xdr:row>
      <xdr:rowOff>19050</xdr:rowOff>
    </xdr:from>
    <xdr:to>
      <xdr:col>5</xdr:col>
      <xdr:colOff>47626</xdr:colOff>
      <xdr:row>2</xdr:row>
      <xdr:rowOff>175461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86426" y="19050"/>
          <a:ext cx="457200" cy="537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IL70"/>
  <sheetViews>
    <sheetView tabSelected="1" view="pageBreakPreview" topLeftCell="A42" zoomScale="90" zoomScaleNormal="125" zoomScaleSheetLayoutView="90" zoomScalePageLayoutView="80" workbookViewId="0">
      <selection activeCell="G50" sqref="G50:G53"/>
    </sheetView>
  </sheetViews>
  <sheetFormatPr baseColWidth="10" defaultColWidth="11.42578125" defaultRowHeight="15" x14ac:dyDescent="0.25"/>
  <cols>
    <col min="1" max="1" width="5.85546875" style="12" customWidth="1"/>
    <col min="2" max="2" width="25" style="12" customWidth="1"/>
    <col min="3" max="4" width="27.28515625" style="1" customWidth="1"/>
    <col min="5" max="5" width="6" style="3" customWidth="1"/>
    <col min="6" max="8" width="6" style="1" customWidth="1"/>
    <col min="9" max="9" width="6.28515625" style="1" customWidth="1"/>
    <col min="10" max="10" width="34.7109375" style="1" customWidth="1"/>
    <col min="11" max="12" width="10.85546875" style="1" customWidth="1"/>
    <col min="13" max="13" width="13.85546875" style="1" customWidth="1"/>
    <col min="14" max="18" width="10.85546875" style="1" customWidth="1"/>
    <col min="19" max="19" width="18" style="1" customWidth="1"/>
    <col min="20" max="20" width="10.85546875" style="1" customWidth="1"/>
    <col min="21" max="21" width="12.28515625" style="1" customWidth="1"/>
    <col min="22" max="22" width="54" style="12" customWidth="1"/>
    <col min="23" max="241" width="11.42578125" style="1"/>
    <col min="242" max="242" width="4.42578125" style="1" customWidth="1"/>
    <col min="243" max="243" width="15.85546875" style="1" customWidth="1"/>
    <col min="244" max="244" width="16.42578125" style="1" customWidth="1"/>
    <col min="245" max="245" width="27.7109375" style="1" customWidth="1"/>
    <col min="246" max="246" width="10" style="1" customWidth="1"/>
    <col min="247" max="16384" width="11.42578125" style="1"/>
  </cols>
  <sheetData>
    <row r="1" spans="1:22" s="12" customFormat="1" ht="15" customHeight="1" x14ac:dyDescent="0.25">
      <c r="A1" s="91" t="s">
        <v>18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</row>
    <row r="2" spans="1:22" s="12" customFormat="1" ht="15" customHeight="1" x14ac:dyDescent="0.25">
      <c r="A2" s="91" t="s">
        <v>16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</row>
    <row r="3" spans="1:22" s="12" customFormat="1" ht="15" customHeight="1" x14ac:dyDescent="0.2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2" s="11" customFormat="1" ht="27" customHeight="1" x14ac:dyDescent="0.25">
      <c r="A4" s="93" t="s">
        <v>31</v>
      </c>
      <c r="B4" s="94"/>
      <c r="C4" s="94"/>
      <c r="D4" s="94"/>
      <c r="E4" s="94"/>
      <c r="F4" s="95"/>
      <c r="G4" s="96" t="s">
        <v>34</v>
      </c>
      <c r="H4" s="97"/>
      <c r="I4" s="97"/>
      <c r="J4" s="97"/>
      <c r="K4" s="97"/>
      <c r="L4" s="98"/>
      <c r="M4" s="96" t="s">
        <v>32</v>
      </c>
      <c r="N4" s="97"/>
      <c r="O4" s="97"/>
      <c r="P4" s="98"/>
      <c r="Q4" s="99" t="s">
        <v>33</v>
      </c>
      <c r="R4" s="100"/>
      <c r="S4" s="100"/>
      <c r="T4" s="100"/>
      <c r="U4" s="100"/>
      <c r="V4" s="101"/>
    </row>
    <row r="5" spans="1:22" s="11" customFormat="1" ht="24" customHeight="1" x14ac:dyDescent="0.25">
      <c r="A5" s="102" t="s">
        <v>42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3" t="s">
        <v>30</v>
      </c>
      <c r="N5" s="103"/>
      <c r="O5" s="103"/>
      <c r="P5" s="103"/>
      <c r="Q5" s="103"/>
      <c r="R5" s="103"/>
      <c r="S5" s="103"/>
      <c r="T5" s="103"/>
      <c r="U5" s="103"/>
      <c r="V5" s="103"/>
    </row>
    <row r="6" spans="1:22" s="11" customFormat="1" ht="6" customHeight="1" x14ac:dyDescent="0.25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24"/>
    </row>
    <row r="7" spans="1:22" ht="15.75" customHeight="1" x14ac:dyDescent="0.25">
      <c r="A7" s="79" t="s">
        <v>3</v>
      </c>
      <c r="B7" s="81" t="s">
        <v>17</v>
      </c>
      <c r="C7" s="81" t="s">
        <v>0</v>
      </c>
      <c r="D7" s="77" t="s">
        <v>4</v>
      </c>
      <c r="E7" s="83" t="s">
        <v>1</v>
      </c>
      <c r="F7" s="83" t="s">
        <v>2</v>
      </c>
      <c r="G7" s="73" t="s">
        <v>15</v>
      </c>
      <c r="H7" s="73" t="s">
        <v>23</v>
      </c>
      <c r="I7" s="75" t="s">
        <v>5</v>
      </c>
      <c r="J7" s="77" t="s">
        <v>19</v>
      </c>
      <c r="K7" s="90" t="s">
        <v>22</v>
      </c>
      <c r="L7" s="90"/>
      <c r="M7" s="90"/>
      <c r="N7" s="90"/>
      <c r="O7" s="90"/>
      <c r="P7" s="90"/>
      <c r="Q7" s="90"/>
      <c r="R7" s="90"/>
      <c r="S7" s="90"/>
      <c r="T7" s="90"/>
      <c r="U7" s="90"/>
      <c r="V7" s="85" t="s">
        <v>29</v>
      </c>
    </row>
    <row r="8" spans="1:22" ht="27" customHeight="1" x14ac:dyDescent="0.25">
      <c r="A8" s="79"/>
      <c r="B8" s="81"/>
      <c r="C8" s="81"/>
      <c r="D8" s="77"/>
      <c r="E8" s="83"/>
      <c r="F8" s="83"/>
      <c r="G8" s="73"/>
      <c r="H8" s="73"/>
      <c r="I8" s="75"/>
      <c r="J8" s="77"/>
      <c r="K8" s="87" t="s">
        <v>6</v>
      </c>
      <c r="L8" s="87"/>
      <c r="M8" s="87" t="s">
        <v>20</v>
      </c>
      <c r="N8" s="87"/>
      <c r="O8" s="87" t="s">
        <v>21</v>
      </c>
      <c r="P8" s="87"/>
      <c r="Q8" s="87" t="s">
        <v>7</v>
      </c>
      <c r="R8" s="87"/>
      <c r="S8" s="87" t="s">
        <v>8</v>
      </c>
      <c r="T8" s="87"/>
      <c r="U8" s="88" t="s">
        <v>26</v>
      </c>
      <c r="V8" s="85"/>
    </row>
    <row r="9" spans="1:22" ht="26.25" customHeight="1" thickBot="1" x14ac:dyDescent="0.3">
      <c r="A9" s="80"/>
      <c r="B9" s="82"/>
      <c r="C9" s="82"/>
      <c r="D9" s="78"/>
      <c r="E9" s="84"/>
      <c r="F9" s="84"/>
      <c r="G9" s="74"/>
      <c r="H9" s="74"/>
      <c r="I9" s="76"/>
      <c r="J9" s="78"/>
      <c r="K9" s="38" t="s">
        <v>24</v>
      </c>
      <c r="L9" s="39" t="s">
        <v>25</v>
      </c>
      <c r="M9" s="38" t="s">
        <v>24</v>
      </c>
      <c r="N9" s="39" t="s">
        <v>25</v>
      </c>
      <c r="O9" s="38" t="s">
        <v>24</v>
      </c>
      <c r="P9" s="39" t="s">
        <v>25</v>
      </c>
      <c r="Q9" s="38" t="s">
        <v>24</v>
      </c>
      <c r="R9" s="39" t="s">
        <v>25</v>
      </c>
      <c r="S9" s="38" t="s">
        <v>24</v>
      </c>
      <c r="T9" s="39" t="s">
        <v>25</v>
      </c>
      <c r="U9" s="89"/>
      <c r="V9" s="86"/>
    </row>
    <row r="10" spans="1:22" ht="39.75" customHeight="1" x14ac:dyDescent="0.25">
      <c r="A10" s="70">
        <v>1</v>
      </c>
      <c r="B10" s="65" t="s">
        <v>36</v>
      </c>
      <c r="C10" s="62" t="s">
        <v>44</v>
      </c>
      <c r="D10" s="62" t="s">
        <v>45</v>
      </c>
      <c r="E10" s="62">
        <v>0</v>
      </c>
      <c r="F10" s="62">
        <v>1</v>
      </c>
      <c r="G10" s="62">
        <v>0.6</v>
      </c>
      <c r="H10" s="65"/>
      <c r="I10" s="105">
        <f>+H10/G10*100</f>
        <v>0</v>
      </c>
      <c r="J10" s="32" t="s">
        <v>46</v>
      </c>
      <c r="K10" s="33"/>
      <c r="L10" s="34"/>
      <c r="M10" s="33"/>
      <c r="N10" s="34"/>
      <c r="O10" s="33"/>
      <c r="P10" s="34"/>
      <c r="Q10" s="33"/>
      <c r="R10" s="34"/>
      <c r="S10" s="42">
        <f t="shared" ref="S10:S37" si="0">+K10+M10+O10+Q10</f>
        <v>0</v>
      </c>
      <c r="T10" s="42">
        <f t="shared" ref="T10:T37" si="1">+L10+N10+P10+R10</f>
        <v>0</v>
      </c>
      <c r="U10" s="43" t="e">
        <f t="shared" ref="U10:U38" si="2">+T10/S10*100</f>
        <v>#DIV/0!</v>
      </c>
      <c r="V10" s="44"/>
    </row>
    <row r="11" spans="1:22" ht="24.75" customHeight="1" x14ac:dyDescent="0.25">
      <c r="A11" s="71"/>
      <c r="B11" s="66"/>
      <c r="C11" s="63"/>
      <c r="D11" s="63"/>
      <c r="E11" s="63"/>
      <c r="F11" s="63"/>
      <c r="G11" s="63"/>
      <c r="H11" s="66"/>
      <c r="I11" s="68"/>
      <c r="J11" s="2"/>
      <c r="K11" s="4"/>
      <c r="L11" s="19"/>
      <c r="M11" s="4"/>
      <c r="N11" s="19"/>
      <c r="O11" s="4"/>
      <c r="P11" s="19"/>
      <c r="Q11" s="4"/>
      <c r="R11" s="19"/>
      <c r="S11" s="15">
        <f t="shared" si="0"/>
        <v>0</v>
      </c>
      <c r="T11" s="15">
        <f t="shared" si="1"/>
        <v>0</v>
      </c>
      <c r="U11" s="16" t="e">
        <f t="shared" si="2"/>
        <v>#DIV/0!</v>
      </c>
      <c r="V11" s="45"/>
    </row>
    <row r="12" spans="1:22" ht="23.25" customHeight="1" x14ac:dyDescent="0.25">
      <c r="A12" s="71"/>
      <c r="B12" s="66"/>
      <c r="C12" s="63"/>
      <c r="D12" s="63"/>
      <c r="E12" s="63"/>
      <c r="F12" s="63"/>
      <c r="G12" s="63"/>
      <c r="H12" s="66"/>
      <c r="I12" s="68"/>
      <c r="J12" s="2"/>
      <c r="K12" s="4"/>
      <c r="L12" s="18"/>
      <c r="M12" s="4"/>
      <c r="N12" s="18"/>
      <c r="O12" s="4"/>
      <c r="P12" s="18"/>
      <c r="Q12" s="4"/>
      <c r="R12" s="18"/>
      <c r="S12" s="15">
        <f t="shared" si="0"/>
        <v>0</v>
      </c>
      <c r="T12" s="15">
        <f t="shared" si="1"/>
        <v>0</v>
      </c>
      <c r="U12" s="16" t="e">
        <f t="shared" si="2"/>
        <v>#DIV/0!</v>
      </c>
      <c r="V12" s="46"/>
    </row>
    <row r="13" spans="1:22" ht="23.25" customHeight="1" thickBot="1" x14ac:dyDescent="0.3">
      <c r="A13" s="72"/>
      <c r="B13" s="67"/>
      <c r="C13" s="64"/>
      <c r="D13" s="64"/>
      <c r="E13" s="64"/>
      <c r="F13" s="64"/>
      <c r="G13" s="64"/>
      <c r="H13" s="67"/>
      <c r="I13" s="69"/>
      <c r="J13" s="6"/>
      <c r="K13" s="7"/>
      <c r="L13" s="36"/>
      <c r="M13" s="7"/>
      <c r="N13" s="36"/>
      <c r="O13" s="7"/>
      <c r="P13" s="36"/>
      <c r="Q13" s="7"/>
      <c r="R13" s="36"/>
      <c r="S13" s="47">
        <f t="shared" si="0"/>
        <v>0</v>
      </c>
      <c r="T13" s="47">
        <f t="shared" si="1"/>
        <v>0</v>
      </c>
      <c r="U13" s="48" t="e">
        <f t="shared" si="2"/>
        <v>#DIV/0!</v>
      </c>
      <c r="V13" s="49"/>
    </row>
    <row r="14" spans="1:22" ht="57" customHeight="1" x14ac:dyDescent="0.25">
      <c r="A14" s="71">
        <v>2</v>
      </c>
      <c r="B14" s="66" t="s">
        <v>36</v>
      </c>
      <c r="C14" s="63" t="s">
        <v>47</v>
      </c>
      <c r="D14" s="63" t="s">
        <v>48</v>
      </c>
      <c r="E14" s="63">
        <v>0</v>
      </c>
      <c r="F14" s="63">
        <v>1</v>
      </c>
      <c r="G14" s="63">
        <v>0.6</v>
      </c>
      <c r="H14" s="66"/>
      <c r="I14" s="68">
        <f>+H14/G14*100</f>
        <v>0</v>
      </c>
      <c r="J14" s="13" t="s">
        <v>51</v>
      </c>
      <c r="K14" s="14"/>
      <c r="L14" s="40"/>
      <c r="M14" s="14"/>
      <c r="N14" s="40"/>
      <c r="O14" s="14"/>
      <c r="P14" s="40"/>
      <c r="Q14" s="14"/>
      <c r="R14" s="40"/>
      <c r="S14" s="15">
        <f t="shared" si="0"/>
        <v>0</v>
      </c>
      <c r="T14" s="15">
        <f t="shared" si="1"/>
        <v>0</v>
      </c>
      <c r="U14" s="16" t="e">
        <f t="shared" si="2"/>
        <v>#DIV/0!</v>
      </c>
      <c r="V14" s="41"/>
    </row>
    <row r="15" spans="1:22" ht="27.75" customHeight="1" x14ac:dyDescent="0.25">
      <c r="A15" s="71"/>
      <c r="B15" s="66"/>
      <c r="C15" s="63"/>
      <c r="D15" s="63"/>
      <c r="E15" s="63"/>
      <c r="F15" s="63"/>
      <c r="G15" s="63"/>
      <c r="H15" s="66"/>
      <c r="I15" s="68"/>
      <c r="J15" s="2"/>
      <c r="K15" s="4"/>
      <c r="L15" s="19"/>
      <c r="M15" s="4"/>
      <c r="N15" s="19"/>
      <c r="O15" s="4"/>
      <c r="P15" s="19"/>
      <c r="Q15" s="4"/>
      <c r="R15" s="19"/>
      <c r="S15" s="15">
        <f t="shared" si="0"/>
        <v>0</v>
      </c>
      <c r="T15" s="15">
        <f t="shared" si="1"/>
        <v>0</v>
      </c>
      <c r="U15" s="16" t="e">
        <f t="shared" si="2"/>
        <v>#DIV/0!</v>
      </c>
      <c r="V15" s="27"/>
    </row>
    <row r="16" spans="1:22" ht="27" customHeight="1" x14ac:dyDescent="0.25">
      <c r="A16" s="71"/>
      <c r="B16" s="66"/>
      <c r="C16" s="63"/>
      <c r="D16" s="63"/>
      <c r="E16" s="63"/>
      <c r="F16" s="63"/>
      <c r="G16" s="63"/>
      <c r="H16" s="66"/>
      <c r="I16" s="68"/>
      <c r="J16" s="2"/>
      <c r="K16" s="4"/>
      <c r="L16" s="18"/>
      <c r="M16" s="4"/>
      <c r="N16" s="18"/>
      <c r="O16" s="4"/>
      <c r="P16" s="18"/>
      <c r="Q16" s="4"/>
      <c r="R16" s="18"/>
      <c r="S16" s="15">
        <f t="shared" si="0"/>
        <v>0</v>
      </c>
      <c r="T16" s="15">
        <f t="shared" si="1"/>
        <v>0</v>
      </c>
      <c r="U16" s="16" t="e">
        <f t="shared" si="2"/>
        <v>#DIV/0!</v>
      </c>
      <c r="V16" s="26"/>
    </row>
    <row r="17" spans="1:246" ht="23.25" customHeight="1" thickBot="1" x14ac:dyDescent="0.3">
      <c r="A17" s="72"/>
      <c r="B17" s="67"/>
      <c r="C17" s="64"/>
      <c r="D17" s="64"/>
      <c r="E17" s="64"/>
      <c r="F17" s="64"/>
      <c r="G17" s="64"/>
      <c r="H17" s="67"/>
      <c r="I17" s="69"/>
      <c r="J17" s="6"/>
      <c r="K17" s="7"/>
      <c r="L17" s="36"/>
      <c r="M17" s="7"/>
      <c r="N17" s="36"/>
      <c r="O17" s="7"/>
      <c r="P17" s="36"/>
      <c r="Q17" s="7"/>
      <c r="R17" s="36"/>
      <c r="S17" s="15">
        <f t="shared" si="0"/>
        <v>0</v>
      </c>
      <c r="T17" s="15">
        <f t="shared" si="1"/>
        <v>0</v>
      </c>
      <c r="U17" s="16" t="e">
        <f t="shared" si="2"/>
        <v>#DIV/0!</v>
      </c>
      <c r="V17" s="37"/>
    </row>
    <row r="18" spans="1:246" ht="23.25" customHeight="1" x14ac:dyDescent="0.25">
      <c r="A18" s="70">
        <v>3</v>
      </c>
      <c r="B18" s="66" t="s">
        <v>36</v>
      </c>
      <c r="C18" s="62" t="s">
        <v>49</v>
      </c>
      <c r="D18" s="62" t="s">
        <v>50</v>
      </c>
      <c r="E18" s="62">
        <v>0</v>
      </c>
      <c r="F18" s="62">
        <v>1</v>
      </c>
      <c r="G18" s="62">
        <v>0.6</v>
      </c>
      <c r="H18" s="65"/>
      <c r="I18" s="68">
        <f>+H18/G18*100</f>
        <v>0</v>
      </c>
      <c r="J18" s="32" t="s">
        <v>52</v>
      </c>
      <c r="K18" s="33"/>
      <c r="L18" s="34"/>
      <c r="M18" s="33"/>
      <c r="N18" s="34"/>
      <c r="O18" s="33"/>
      <c r="P18" s="34"/>
      <c r="Q18" s="33"/>
      <c r="R18" s="34"/>
      <c r="S18" s="15">
        <f t="shared" si="0"/>
        <v>0</v>
      </c>
      <c r="T18" s="15">
        <f t="shared" si="1"/>
        <v>0</v>
      </c>
      <c r="U18" s="16" t="e">
        <f t="shared" si="2"/>
        <v>#DIV/0!</v>
      </c>
      <c r="V18" s="35"/>
    </row>
    <row r="19" spans="1:246" ht="24" customHeight="1" x14ac:dyDescent="0.25">
      <c r="A19" s="71"/>
      <c r="B19" s="66"/>
      <c r="C19" s="63"/>
      <c r="D19" s="63"/>
      <c r="E19" s="63"/>
      <c r="F19" s="63"/>
      <c r="G19" s="63"/>
      <c r="H19" s="66"/>
      <c r="I19" s="68"/>
      <c r="J19" s="2"/>
      <c r="K19" s="4"/>
      <c r="L19" s="19"/>
      <c r="M19" s="4"/>
      <c r="N19" s="19"/>
      <c r="O19" s="4"/>
      <c r="P19" s="19"/>
      <c r="Q19" s="4"/>
      <c r="R19" s="19"/>
      <c r="S19" s="15">
        <f t="shared" si="0"/>
        <v>0</v>
      </c>
      <c r="T19" s="15">
        <f t="shared" si="1"/>
        <v>0</v>
      </c>
      <c r="U19" s="16" t="e">
        <f t="shared" si="2"/>
        <v>#DIV/0!</v>
      </c>
      <c r="V19" s="27"/>
    </row>
    <row r="20" spans="1:246" ht="24.75" customHeight="1" x14ac:dyDescent="0.25">
      <c r="A20" s="71"/>
      <c r="B20" s="66"/>
      <c r="C20" s="63"/>
      <c r="D20" s="63"/>
      <c r="E20" s="63"/>
      <c r="F20" s="63"/>
      <c r="G20" s="63"/>
      <c r="H20" s="66"/>
      <c r="I20" s="68"/>
      <c r="J20" s="2"/>
      <c r="K20" s="4"/>
      <c r="L20" s="18"/>
      <c r="M20" s="4"/>
      <c r="N20" s="18"/>
      <c r="O20" s="4"/>
      <c r="P20" s="18"/>
      <c r="Q20" s="4"/>
      <c r="R20" s="18"/>
      <c r="S20" s="15">
        <f t="shared" si="0"/>
        <v>0</v>
      </c>
      <c r="T20" s="15">
        <f t="shared" si="1"/>
        <v>0</v>
      </c>
      <c r="U20" s="16" t="e">
        <f t="shared" si="2"/>
        <v>#DIV/0!</v>
      </c>
      <c r="V20" s="26"/>
    </row>
    <row r="21" spans="1:246" ht="27" customHeight="1" thickBot="1" x14ac:dyDescent="0.3">
      <c r="A21" s="72"/>
      <c r="B21" s="67"/>
      <c r="C21" s="64"/>
      <c r="D21" s="64"/>
      <c r="E21" s="64"/>
      <c r="F21" s="64"/>
      <c r="G21" s="64"/>
      <c r="H21" s="67"/>
      <c r="I21" s="69"/>
      <c r="J21" s="6"/>
      <c r="K21" s="7"/>
      <c r="L21" s="36"/>
      <c r="M21" s="7"/>
      <c r="N21" s="36"/>
      <c r="O21" s="7"/>
      <c r="P21" s="36"/>
      <c r="Q21" s="7"/>
      <c r="R21" s="36"/>
      <c r="S21" s="15">
        <f t="shared" si="0"/>
        <v>0</v>
      </c>
      <c r="T21" s="15">
        <f t="shared" si="1"/>
        <v>0</v>
      </c>
      <c r="U21" s="16" t="e">
        <f t="shared" si="2"/>
        <v>#DIV/0!</v>
      </c>
      <c r="V21" s="37"/>
    </row>
    <row r="22" spans="1:246" s="12" customFormat="1" ht="19.5" customHeight="1" x14ac:dyDescent="0.25">
      <c r="A22" s="70">
        <v>4</v>
      </c>
      <c r="B22" s="66" t="s">
        <v>36</v>
      </c>
      <c r="C22" s="62" t="s">
        <v>53</v>
      </c>
      <c r="D22" s="62" t="s">
        <v>54</v>
      </c>
      <c r="E22" s="62">
        <v>0</v>
      </c>
      <c r="F22" s="62">
        <v>40</v>
      </c>
      <c r="G22" s="62">
        <v>20</v>
      </c>
      <c r="H22" s="65"/>
      <c r="I22" s="68">
        <f>+H22/G22*100</f>
        <v>0</v>
      </c>
      <c r="J22" s="32"/>
      <c r="K22" s="33"/>
      <c r="L22" s="34"/>
      <c r="M22" s="33"/>
      <c r="N22" s="34"/>
      <c r="O22" s="33"/>
      <c r="P22" s="34"/>
      <c r="Q22" s="33"/>
      <c r="R22" s="34"/>
      <c r="S22" s="15">
        <f t="shared" si="0"/>
        <v>0</v>
      </c>
      <c r="T22" s="15">
        <f t="shared" si="1"/>
        <v>0</v>
      </c>
      <c r="U22" s="16" t="e">
        <f t="shared" si="2"/>
        <v>#DIV/0!</v>
      </c>
      <c r="V22" s="35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</row>
    <row r="23" spans="1:246" ht="32.25" x14ac:dyDescent="0.25">
      <c r="A23" s="71"/>
      <c r="B23" s="66"/>
      <c r="C23" s="63"/>
      <c r="D23" s="63"/>
      <c r="E23" s="63"/>
      <c r="F23" s="63"/>
      <c r="G23" s="63"/>
      <c r="H23" s="66"/>
      <c r="I23" s="68"/>
      <c r="J23" s="2"/>
      <c r="K23" s="4"/>
      <c r="L23" s="19"/>
      <c r="M23" s="4"/>
      <c r="N23" s="19"/>
      <c r="O23" s="4"/>
      <c r="P23" s="19"/>
      <c r="Q23" s="4"/>
      <c r="R23" s="19"/>
      <c r="S23" s="15">
        <f t="shared" si="0"/>
        <v>0</v>
      </c>
      <c r="T23" s="15">
        <f t="shared" si="1"/>
        <v>0</v>
      </c>
      <c r="U23" s="16" t="e">
        <f t="shared" si="2"/>
        <v>#DIV/0!</v>
      </c>
      <c r="V23" s="27"/>
    </row>
    <row r="24" spans="1:246" ht="32.25" x14ac:dyDescent="0.25">
      <c r="A24" s="71"/>
      <c r="B24" s="66"/>
      <c r="C24" s="63"/>
      <c r="D24" s="63"/>
      <c r="E24" s="63"/>
      <c r="F24" s="63"/>
      <c r="G24" s="63"/>
      <c r="H24" s="66"/>
      <c r="I24" s="68"/>
      <c r="J24" s="2"/>
      <c r="K24" s="4"/>
      <c r="L24" s="18"/>
      <c r="M24" s="4"/>
      <c r="N24" s="18"/>
      <c r="O24" s="4"/>
      <c r="P24" s="18"/>
      <c r="Q24" s="4"/>
      <c r="R24" s="18"/>
      <c r="S24" s="15">
        <f t="shared" si="0"/>
        <v>0</v>
      </c>
      <c r="T24" s="15">
        <f t="shared" si="1"/>
        <v>0</v>
      </c>
      <c r="U24" s="16" t="e">
        <f t="shared" si="2"/>
        <v>#DIV/0!</v>
      </c>
      <c r="V24" s="26"/>
    </row>
    <row r="25" spans="1:246" ht="33" thickBot="1" x14ac:dyDescent="0.3">
      <c r="A25" s="72"/>
      <c r="B25" s="67"/>
      <c r="C25" s="64"/>
      <c r="D25" s="64"/>
      <c r="E25" s="64"/>
      <c r="F25" s="64"/>
      <c r="G25" s="64"/>
      <c r="H25" s="67"/>
      <c r="I25" s="69"/>
      <c r="J25" s="6"/>
      <c r="K25" s="7"/>
      <c r="L25" s="36"/>
      <c r="M25" s="7"/>
      <c r="N25" s="36"/>
      <c r="O25" s="7"/>
      <c r="P25" s="36"/>
      <c r="Q25" s="7"/>
      <c r="R25" s="36"/>
      <c r="S25" s="15">
        <f t="shared" si="0"/>
        <v>0</v>
      </c>
      <c r="T25" s="15">
        <f t="shared" si="1"/>
        <v>0</v>
      </c>
      <c r="U25" s="16" t="e">
        <f t="shared" si="2"/>
        <v>#DIV/0!</v>
      </c>
      <c r="V25" s="37"/>
    </row>
    <row r="26" spans="1:246" ht="32.25" x14ac:dyDescent="0.25">
      <c r="A26" s="70">
        <v>5</v>
      </c>
      <c r="B26" s="66" t="s">
        <v>36</v>
      </c>
      <c r="C26" s="62" t="s">
        <v>55</v>
      </c>
      <c r="D26" s="62" t="s">
        <v>56</v>
      </c>
      <c r="E26" s="62">
        <v>0</v>
      </c>
      <c r="F26" s="62">
        <v>6</v>
      </c>
      <c r="G26" s="62">
        <v>3</v>
      </c>
      <c r="H26" s="65"/>
      <c r="I26" s="68">
        <f>+H26/G26*100</f>
        <v>0</v>
      </c>
      <c r="J26" s="32" t="s">
        <v>57</v>
      </c>
      <c r="K26" s="33"/>
      <c r="L26" s="34"/>
      <c r="M26" s="33"/>
      <c r="N26" s="34"/>
      <c r="O26" s="33"/>
      <c r="P26" s="34"/>
      <c r="Q26" s="33"/>
      <c r="R26" s="34"/>
      <c r="S26" s="15">
        <f t="shared" si="0"/>
        <v>0</v>
      </c>
      <c r="T26" s="15">
        <f t="shared" si="1"/>
        <v>0</v>
      </c>
      <c r="U26" s="16" t="e">
        <f t="shared" si="2"/>
        <v>#DIV/0!</v>
      </c>
      <c r="V26" s="35"/>
    </row>
    <row r="27" spans="1:246" ht="32.25" x14ac:dyDescent="0.25">
      <c r="A27" s="71"/>
      <c r="B27" s="66"/>
      <c r="C27" s="63"/>
      <c r="D27" s="63"/>
      <c r="E27" s="63"/>
      <c r="F27" s="63"/>
      <c r="G27" s="63"/>
      <c r="H27" s="66"/>
      <c r="I27" s="68"/>
      <c r="J27" s="2" t="s">
        <v>58</v>
      </c>
      <c r="K27" s="4"/>
      <c r="L27" s="19"/>
      <c r="M27" s="4"/>
      <c r="N27" s="19"/>
      <c r="O27" s="4"/>
      <c r="P27" s="19"/>
      <c r="Q27" s="4"/>
      <c r="R27" s="19"/>
      <c r="S27" s="15">
        <f t="shared" si="0"/>
        <v>0</v>
      </c>
      <c r="T27" s="15">
        <f t="shared" si="1"/>
        <v>0</v>
      </c>
      <c r="U27" s="16" t="e">
        <f t="shared" si="2"/>
        <v>#DIV/0!</v>
      </c>
      <c r="V27" s="27"/>
    </row>
    <row r="28" spans="1:246" ht="32.25" x14ac:dyDescent="0.25">
      <c r="A28" s="71"/>
      <c r="B28" s="66"/>
      <c r="C28" s="63"/>
      <c r="D28" s="63"/>
      <c r="E28" s="63"/>
      <c r="F28" s="63"/>
      <c r="G28" s="63"/>
      <c r="H28" s="66"/>
      <c r="I28" s="68"/>
      <c r="J28" s="2"/>
      <c r="K28" s="4"/>
      <c r="L28" s="18"/>
      <c r="M28" s="4"/>
      <c r="N28" s="18"/>
      <c r="O28" s="4"/>
      <c r="P28" s="18"/>
      <c r="Q28" s="4"/>
      <c r="R28" s="18"/>
      <c r="S28" s="15">
        <f t="shared" si="0"/>
        <v>0</v>
      </c>
      <c r="T28" s="15">
        <f t="shared" si="1"/>
        <v>0</v>
      </c>
      <c r="U28" s="16" t="e">
        <f t="shared" si="2"/>
        <v>#DIV/0!</v>
      </c>
      <c r="V28" s="26"/>
    </row>
    <row r="29" spans="1:246" ht="33" thickBot="1" x14ac:dyDescent="0.3">
      <c r="A29" s="72"/>
      <c r="B29" s="67"/>
      <c r="C29" s="64"/>
      <c r="D29" s="64"/>
      <c r="E29" s="64"/>
      <c r="F29" s="64"/>
      <c r="G29" s="64"/>
      <c r="H29" s="67"/>
      <c r="I29" s="69"/>
      <c r="J29" s="6"/>
      <c r="K29" s="7"/>
      <c r="L29" s="36"/>
      <c r="M29" s="7"/>
      <c r="N29" s="36"/>
      <c r="O29" s="7"/>
      <c r="P29" s="36"/>
      <c r="Q29" s="7"/>
      <c r="R29" s="36"/>
      <c r="S29" s="15">
        <f t="shared" si="0"/>
        <v>0</v>
      </c>
      <c r="T29" s="15">
        <f t="shared" si="1"/>
        <v>0</v>
      </c>
      <c r="U29" s="16" t="e">
        <f t="shared" si="2"/>
        <v>#DIV/0!</v>
      </c>
      <c r="V29" s="37"/>
    </row>
    <row r="30" spans="1:246" ht="32.25" x14ac:dyDescent="0.25">
      <c r="A30" s="70">
        <v>6</v>
      </c>
      <c r="B30" s="66" t="s">
        <v>36</v>
      </c>
      <c r="C30" s="62" t="s">
        <v>59</v>
      </c>
      <c r="D30" s="62" t="s">
        <v>60</v>
      </c>
      <c r="E30" s="62">
        <v>0</v>
      </c>
      <c r="F30" s="62">
        <v>30</v>
      </c>
      <c r="G30" s="62">
        <v>15</v>
      </c>
      <c r="H30" s="65"/>
      <c r="I30" s="68">
        <f>+H30/G30*100</f>
        <v>0</v>
      </c>
      <c r="J30" s="32" t="s">
        <v>61</v>
      </c>
      <c r="K30" s="33"/>
      <c r="L30" s="34"/>
      <c r="M30" s="33"/>
      <c r="N30" s="34"/>
      <c r="O30" s="33"/>
      <c r="P30" s="34"/>
      <c r="Q30" s="33"/>
      <c r="R30" s="34"/>
      <c r="S30" s="15">
        <f t="shared" si="0"/>
        <v>0</v>
      </c>
      <c r="T30" s="15">
        <f t="shared" si="1"/>
        <v>0</v>
      </c>
      <c r="U30" s="16" t="e">
        <f t="shared" si="2"/>
        <v>#DIV/0!</v>
      </c>
      <c r="V30" s="35"/>
    </row>
    <row r="31" spans="1:246" ht="32.25" x14ac:dyDescent="0.25">
      <c r="A31" s="71"/>
      <c r="B31" s="66"/>
      <c r="C31" s="63"/>
      <c r="D31" s="63"/>
      <c r="E31" s="63"/>
      <c r="F31" s="63"/>
      <c r="G31" s="63"/>
      <c r="H31" s="66"/>
      <c r="I31" s="68"/>
      <c r="J31" s="2" t="s">
        <v>62</v>
      </c>
      <c r="K31" s="4"/>
      <c r="L31" s="19"/>
      <c r="M31" s="4"/>
      <c r="N31" s="19"/>
      <c r="O31" s="4"/>
      <c r="P31" s="19"/>
      <c r="Q31" s="4"/>
      <c r="R31" s="19"/>
      <c r="S31" s="15">
        <f t="shared" si="0"/>
        <v>0</v>
      </c>
      <c r="T31" s="15">
        <f t="shared" si="1"/>
        <v>0</v>
      </c>
      <c r="U31" s="16" t="e">
        <f t="shared" si="2"/>
        <v>#DIV/0!</v>
      </c>
      <c r="V31" s="27"/>
    </row>
    <row r="32" spans="1:246" ht="32.25" x14ac:dyDescent="0.25">
      <c r="A32" s="71"/>
      <c r="B32" s="66"/>
      <c r="C32" s="63"/>
      <c r="D32" s="63"/>
      <c r="E32" s="63"/>
      <c r="F32" s="63"/>
      <c r="G32" s="63"/>
      <c r="H32" s="66"/>
      <c r="I32" s="68"/>
      <c r="J32" s="2" t="s">
        <v>63</v>
      </c>
      <c r="K32" s="4"/>
      <c r="L32" s="18"/>
      <c r="M32" s="4"/>
      <c r="N32" s="18"/>
      <c r="O32" s="4"/>
      <c r="P32" s="18"/>
      <c r="Q32" s="4"/>
      <c r="R32" s="18"/>
      <c r="S32" s="15">
        <f t="shared" si="0"/>
        <v>0</v>
      </c>
      <c r="T32" s="15">
        <f t="shared" si="1"/>
        <v>0</v>
      </c>
      <c r="U32" s="16" t="e">
        <f t="shared" si="2"/>
        <v>#DIV/0!</v>
      </c>
      <c r="V32" s="26"/>
    </row>
    <row r="33" spans="1:22" ht="33" thickBot="1" x14ac:dyDescent="0.3">
      <c r="A33" s="72"/>
      <c r="B33" s="67"/>
      <c r="C33" s="64"/>
      <c r="D33" s="64"/>
      <c r="E33" s="64"/>
      <c r="F33" s="64"/>
      <c r="G33" s="64"/>
      <c r="H33" s="67"/>
      <c r="I33" s="69"/>
      <c r="J33" s="6"/>
      <c r="K33" s="7"/>
      <c r="L33" s="36"/>
      <c r="M33" s="7"/>
      <c r="N33" s="36"/>
      <c r="O33" s="7"/>
      <c r="P33" s="36"/>
      <c r="Q33" s="7"/>
      <c r="R33" s="36"/>
      <c r="S33" s="15">
        <f t="shared" si="0"/>
        <v>0</v>
      </c>
      <c r="T33" s="15">
        <f t="shared" si="1"/>
        <v>0</v>
      </c>
      <c r="U33" s="16" t="e">
        <f t="shared" si="2"/>
        <v>#DIV/0!</v>
      </c>
      <c r="V33" s="37"/>
    </row>
    <row r="34" spans="1:22" ht="32.25" x14ac:dyDescent="0.25">
      <c r="A34" s="70">
        <v>7</v>
      </c>
      <c r="B34" s="66" t="s">
        <v>36</v>
      </c>
      <c r="C34" s="62" t="s">
        <v>64</v>
      </c>
      <c r="D34" s="62" t="s">
        <v>65</v>
      </c>
      <c r="E34" s="62">
        <v>0</v>
      </c>
      <c r="F34" s="106">
        <v>1</v>
      </c>
      <c r="G34" s="106">
        <v>0.5</v>
      </c>
      <c r="H34" s="65"/>
      <c r="I34" s="68">
        <f>+H34/G34*100</f>
        <v>0</v>
      </c>
      <c r="J34" s="32" t="s">
        <v>66</v>
      </c>
      <c r="K34" s="33"/>
      <c r="L34" s="34"/>
      <c r="M34" s="33"/>
      <c r="N34" s="34"/>
      <c r="O34" s="33"/>
      <c r="P34" s="34"/>
      <c r="Q34" s="33"/>
      <c r="R34" s="34"/>
      <c r="S34" s="15">
        <f t="shared" si="0"/>
        <v>0</v>
      </c>
      <c r="T34" s="15">
        <f t="shared" si="1"/>
        <v>0</v>
      </c>
      <c r="U34" s="16" t="e">
        <f t="shared" si="2"/>
        <v>#DIV/0!</v>
      </c>
      <c r="V34" s="35"/>
    </row>
    <row r="35" spans="1:22" ht="32.25" x14ac:dyDescent="0.25">
      <c r="A35" s="71"/>
      <c r="B35" s="66"/>
      <c r="C35" s="63"/>
      <c r="D35" s="63"/>
      <c r="E35" s="63"/>
      <c r="F35" s="63"/>
      <c r="G35" s="63"/>
      <c r="H35" s="66"/>
      <c r="I35" s="68"/>
      <c r="J35" s="2" t="s">
        <v>67</v>
      </c>
      <c r="K35" s="4"/>
      <c r="L35" s="19"/>
      <c r="M35" s="4"/>
      <c r="N35" s="19"/>
      <c r="O35" s="4"/>
      <c r="P35" s="19"/>
      <c r="Q35" s="4"/>
      <c r="R35" s="19"/>
      <c r="S35" s="15">
        <f t="shared" si="0"/>
        <v>0</v>
      </c>
      <c r="T35" s="15">
        <f t="shared" si="1"/>
        <v>0</v>
      </c>
      <c r="U35" s="16" t="e">
        <f t="shared" si="2"/>
        <v>#DIV/0!</v>
      </c>
      <c r="V35" s="27"/>
    </row>
    <row r="36" spans="1:22" ht="32.25" x14ac:dyDescent="0.25">
      <c r="A36" s="71"/>
      <c r="B36" s="66"/>
      <c r="C36" s="63"/>
      <c r="D36" s="63"/>
      <c r="E36" s="63"/>
      <c r="F36" s="63"/>
      <c r="G36" s="63"/>
      <c r="H36" s="66"/>
      <c r="I36" s="68"/>
      <c r="J36" s="2"/>
      <c r="K36" s="4"/>
      <c r="L36" s="18"/>
      <c r="M36" s="4"/>
      <c r="N36" s="18"/>
      <c r="O36" s="4"/>
      <c r="P36" s="18"/>
      <c r="Q36" s="4"/>
      <c r="R36" s="18"/>
      <c r="S36" s="15">
        <f t="shared" si="0"/>
        <v>0</v>
      </c>
      <c r="T36" s="15">
        <f t="shared" si="1"/>
        <v>0</v>
      </c>
      <c r="U36" s="16" t="e">
        <f t="shared" si="2"/>
        <v>#DIV/0!</v>
      </c>
      <c r="V36" s="26"/>
    </row>
    <row r="37" spans="1:22" ht="33" thickBot="1" x14ac:dyDescent="0.3">
      <c r="A37" s="72"/>
      <c r="B37" s="67"/>
      <c r="C37" s="64"/>
      <c r="D37" s="64"/>
      <c r="E37" s="64"/>
      <c r="F37" s="64"/>
      <c r="G37" s="64"/>
      <c r="H37" s="67"/>
      <c r="I37" s="69"/>
      <c r="J37" s="6"/>
      <c r="K37" s="7"/>
      <c r="L37" s="36"/>
      <c r="M37" s="7"/>
      <c r="N37" s="36"/>
      <c r="O37" s="7"/>
      <c r="P37" s="36"/>
      <c r="Q37" s="7"/>
      <c r="R37" s="36"/>
      <c r="S37" s="15">
        <f t="shared" si="0"/>
        <v>0</v>
      </c>
      <c r="T37" s="15">
        <f t="shared" si="1"/>
        <v>0</v>
      </c>
      <c r="U37" s="16" t="e">
        <f t="shared" si="2"/>
        <v>#DIV/0!</v>
      </c>
      <c r="V37" s="37"/>
    </row>
    <row r="38" spans="1:22" ht="78.75" x14ac:dyDescent="0.25">
      <c r="A38" s="71">
        <v>8</v>
      </c>
      <c r="B38" s="66" t="s">
        <v>36</v>
      </c>
      <c r="C38" s="63" t="s">
        <v>35</v>
      </c>
      <c r="D38" s="63" t="s">
        <v>37</v>
      </c>
      <c r="E38" s="63">
        <v>0</v>
      </c>
      <c r="F38" s="63">
        <v>1</v>
      </c>
      <c r="G38" s="63">
        <v>0.5</v>
      </c>
      <c r="H38" s="66"/>
      <c r="I38" s="68">
        <f>+H38/G38*100</f>
        <v>0</v>
      </c>
      <c r="J38" s="13" t="s">
        <v>38</v>
      </c>
      <c r="K38" s="14">
        <v>5000000</v>
      </c>
      <c r="L38" s="17"/>
      <c r="M38" s="14"/>
      <c r="N38" s="17"/>
      <c r="O38" s="14"/>
      <c r="P38" s="17"/>
      <c r="Q38" s="14"/>
      <c r="R38" s="17"/>
      <c r="S38" s="15">
        <f>+K38+M38+O38+Q38</f>
        <v>5000000</v>
      </c>
      <c r="T38" s="15">
        <f>+L38+N38+P38+R38</f>
        <v>0</v>
      </c>
      <c r="U38" s="16">
        <f t="shared" si="2"/>
        <v>0</v>
      </c>
      <c r="V38" s="25"/>
    </row>
    <row r="39" spans="1:22" ht="33.75" x14ac:dyDescent="0.25">
      <c r="A39" s="71"/>
      <c r="B39" s="66"/>
      <c r="C39" s="63"/>
      <c r="D39" s="63"/>
      <c r="E39" s="63"/>
      <c r="F39" s="63"/>
      <c r="G39" s="63"/>
      <c r="H39" s="66"/>
      <c r="I39" s="68"/>
      <c r="J39" s="2" t="s">
        <v>39</v>
      </c>
      <c r="K39" s="4">
        <v>15000000</v>
      </c>
      <c r="L39" s="18"/>
      <c r="M39" s="4"/>
      <c r="N39" s="18"/>
      <c r="O39" s="4"/>
      <c r="P39" s="18"/>
      <c r="Q39" s="4"/>
      <c r="R39" s="18"/>
      <c r="S39" s="15">
        <f t="shared" ref="S39:T54" si="3">+K39+M39+O39+Q39</f>
        <v>15000000</v>
      </c>
      <c r="T39" s="15">
        <f t="shared" si="3"/>
        <v>0</v>
      </c>
      <c r="U39" s="16">
        <f t="shared" ref="U39:U41" si="4">+T39/S39*100</f>
        <v>0</v>
      </c>
      <c r="V39" s="26"/>
    </row>
    <row r="40" spans="1:22" ht="32.25" x14ac:dyDescent="0.25">
      <c r="A40" s="71"/>
      <c r="B40" s="66"/>
      <c r="C40" s="63"/>
      <c r="D40" s="63"/>
      <c r="E40" s="63"/>
      <c r="F40" s="63"/>
      <c r="G40" s="63"/>
      <c r="H40" s="66"/>
      <c r="I40" s="68"/>
      <c r="J40" s="2"/>
      <c r="K40" s="4"/>
      <c r="L40" s="19"/>
      <c r="M40" s="4"/>
      <c r="N40" s="19"/>
      <c r="O40" s="4"/>
      <c r="P40" s="19"/>
      <c r="Q40" s="4"/>
      <c r="R40" s="19"/>
      <c r="S40" s="15">
        <f t="shared" si="3"/>
        <v>0</v>
      </c>
      <c r="T40" s="15">
        <f t="shared" si="3"/>
        <v>0</v>
      </c>
      <c r="U40" s="16" t="e">
        <f t="shared" si="4"/>
        <v>#DIV/0!</v>
      </c>
      <c r="V40" s="27"/>
    </row>
    <row r="41" spans="1:22" ht="33" thickBot="1" x14ac:dyDescent="0.3">
      <c r="A41" s="72"/>
      <c r="B41" s="67"/>
      <c r="C41" s="64"/>
      <c r="D41" s="64"/>
      <c r="E41" s="64"/>
      <c r="F41" s="64"/>
      <c r="G41" s="64"/>
      <c r="H41" s="67"/>
      <c r="I41" s="69"/>
      <c r="J41" s="6"/>
      <c r="K41" s="7"/>
      <c r="L41" s="20"/>
      <c r="M41" s="7"/>
      <c r="N41" s="20"/>
      <c r="O41" s="7"/>
      <c r="P41" s="20"/>
      <c r="Q41" s="7"/>
      <c r="R41" s="20"/>
      <c r="S41" s="15">
        <f t="shared" si="3"/>
        <v>0</v>
      </c>
      <c r="T41" s="15">
        <f t="shared" si="3"/>
        <v>0</v>
      </c>
      <c r="U41" s="16" t="e">
        <f t="shared" si="4"/>
        <v>#DIV/0!</v>
      </c>
      <c r="V41" s="28"/>
    </row>
    <row r="42" spans="1:22" ht="32.25" x14ac:dyDescent="0.25">
      <c r="A42" s="70">
        <v>9</v>
      </c>
      <c r="B42" s="66" t="s">
        <v>36</v>
      </c>
      <c r="C42" s="62" t="s">
        <v>68</v>
      </c>
      <c r="D42" s="62" t="s">
        <v>69</v>
      </c>
      <c r="E42" s="62">
        <v>0</v>
      </c>
      <c r="F42" s="62">
        <v>1</v>
      </c>
      <c r="G42" s="62">
        <v>1</v>
      </c>
      <c r="H42" s="65"/>
      <c r="I42" s="68">
        <f>+H42/G42*100</f>
        <v>0</v>
      </c>
      <c r="J42" s="32"/>
      <c r="K42" s="33"/>
      <c r="L42" s="34"/>
      <c r="M42" s="33"/>
      <c r="N42" s="34"/>
      <c r="O42" s="33"/>
      <c r="P42" s="34"/>
      <c r="Q42" s="33"/>
      <c r="R42" s="34"/>
      <c r="S42" s="15">
        <f t="shared" si="3"/>
        <v>0</v>
      </c>
      <c r="T42" s="15">
        <f t="shared" si="3"/>
        <v>0</v>
      </c>
      <c r="U42" s="16" t="e">
        <f t="shared" ref="U42:U58" si="5">+T42/S42*100</f>
        <v>#DIV/0!</v>
      </c>
      <c r="V42" s="35"/>
    </row>
    <row r="43" spans="1:22" ht="32.25" x14ac:dyDescent="0.25">
      <c r="A43" s="71"/>
      <c r="B43" s="66"/>
      <c r="C43" s="63"/>
      <c r="D43" s="63"/>
      <c r="E43" s="63"/>
      <c r="F43" s="63"/>
      <c r="G43" s="63"/>
      <c r="H43" s="66"/>
      <c r="I43" s="68"/>
      <c r="J43" s="2"/>
      <c r="K43" s="4"/>
      <c r="L43" s="19"/>
      <c r="M43" s="4"/>
      <c r="N43" s="19"/>
      <c r="O43" s="4"/>
      <c r="P43" s="19"/>
      <c r="Q43" s="4"/>
      <c r="R43" s="19"/>
      <c r="S43" s="15">
        <f t="shared" si="3"/>
        <v>0</v>
      </c>
      <c r="T43" s="15">
        <f t="shared" si="3"/>
        <v>0</v>
      </c>
      <c r="U43" s="16" t="e">
        <f t="shared" si="5"/>
        <v>#DIV/0!</v>
      </c>
      <c r="V43" s="27"/>
    </row>
    <row r="44" spans="1:22" ht="32.25" x14ac:dyDescent="0.25">
      <c r="A44" s="71"/>
      <c r="B44" s="66"/>
      <c r="C44" s="63"/>
      <c r="D44" s="63"/>
      <c r="E44" s="63"/>
      <c r="F44" s="63"/>
      <c r="G44" s="63"/>
      <c r="H44" s="66"/>
      <c r="I44" s="68"/>
      <c r="J44" s="2"/>
      <c r="K44" s="4"/>
      <c r="L44" s="18"/>
      <c r="M44" s="4"/>
      <c r="N44" s="18"/>
      <c r="O44" s="4"/>
      <c r="P44" s="18"/>
      <c r="Q44" s="4"/>
      <c r="R44" s="18"/>
      <c r="S44" s="15">
        <f t="shared" si="3"/>
        <v>0</v>
      </c>
      <c r="T44" s="15">
        <f t="shared" si="3"/>
        <v>0</v>
      </c>
      <c r="U44" s="16" t="e">
        <f t="shared" si="5"/>
        <v>#DIV/0!</v>
      </c>
      <c r="V44" s="26"/>
    </row>
    <row r="45" spans="1:22" ht="33" thickBot="1" x14ac:dyDescent="0.3">
      <c r="A45" s="72"/>
      <c r="B45" s="67"/>
      <c r="C45" s="64"/>
      <c r="D45" s="64"/>
      <c r="E45" s="64"/>
      <c r="F45" s="64"/>
      <c r="G45" s="64"/>
      <c r="H45" s="67"/>
      <c r="I45" s="69"/>
      <c r="J45" s="6"/>
      <c r="K45" s="7"/>
      <c r="L45" s="36"/>
      <c r="M45" s="7"/>
      <c r="N45" s="36"/>
      <c r="O45" s="7"/>
      <c r="P45" s="36"/>
      <c r="Q45" s="7"/>
      <c r="R45" s="36"/>
      <c r="S45" s="15">
        <f t="shared" si="3"/>
        <v>0</v>
      </c>
      <c r="T45" s="15">
        <f t="shared" si="3"/>
        <v>0</v>
      </c>
      <c r="U45" s="16" t="e">
        <f t="shared" si="5"/>
        <v>#DIV/0!</v>
      </c>
      <c r="V45" s="37"/>
    </row>
    <row r="46" spans="1:22" ht="22.5" x14ac:dyDescent="0.25">
      <c r="A46" s="70">
        <v>10</v>
      </c>
      <c r="B46" s="66" t="s">
        <v>36</v>
      </c>
      <c r="C46" s="62" t="s">
        <v>70</v>
      </c>
      <c r="D46" s="62" t="s">
        <v>71</v>
      </c>
      <c r="E46" s="62">
        <v>1</v>
      </c>
      <c r="F46" s="62">
        <v>1</v>
      </c>
      <c r="G46" s="62">
        <v>1</v>
      </c>
      <c r="H46" s="65"/>
      <c r="I46" s="68">
        <f>+H46/G46*100</f>
        <v>0</v>
      </c>
      <c r="J46" s="32" t="s">
        <v>72</v>
      </c>
      <c r="K46" s="33">
        <v>5000000</v>
      </c>
      <c r="L46" s="34"/>
      <c r="M46" s="33"/>
      <c r="N46" s="34"/>
      <c r="O46" s="33"/>
      <c r="P46" s="34"/>
      <c r="Q46" s="33"/>
      <c r="R46" s="34"/>
      <c r="S46" s="15">
        <f t="shared" si="3"/>
        <v>5000000</v>
      </c>
      <c r="T46" s="15">
        <f t="shared" si="3"/>
        <v>0</v>
      </c>
      <c r="U46" s="16">
        <f t="shared" si="5"/>
        <v>0</v>
      </c>
      <c r="V46" s="35"/>
    </row>
    <row r="47" spans="1:22" ht="32.25" x14ac:dyDescent="0.25">
      <c r="A47" s="71"/>
      <c r="B47" s="66"/>
      <c r="C47" s="63"/>
      <c r="D47" s="63"/>
      <c r="E47" s="63"/>
      <c r="F47" s="63"/>
      <c r="G47" s="63"/>
      <c r="H47" s="66"/>
      <c r="I47" s="68"/>
      <c r="J47" s="2"/>
      <c r="K47" s="4"/>
      <c r="L47" s="19"/>
      <c r="M47" s="4"/>
      <c r="N47" s="19"/>
      <c r="O47" s="4"/>
      <c r="P47" s="19"/>
      <c r="Q47" s="4"/>
      <c r="R47" s="19"/>
      <c r="S47" s="15">
        <f t="shared" si="3"/>
        <v>0</v>
      </c>
      <c r="T47" s="15">
        <f t="shared" si="3"/>
        <v>0</v>
      </c>
      <c r="U47" s="16" t="e">
        <f t="shared" si="5"/>
        <v>#DIV/0!</v>
      </c>
      <c r="V47" s="27"/>
    </row>
    <row r="48" spans="1:22" ht="32.25" x14ac:dyDescent="0.25">
      <c r="A48" s="71"/>
      <c r="B48" s="66"/>
      <c r="C48" s="63"/>
      <c r="D48" s="63"/>
      <c r="E48" s="63"/>
      <c r="F48" s="63"/>
      <c r="G48" s="63"/>
      <c r="H48" s="66"/>
      <c r="I48" s="68"/>
      <c r="J48" s="2"/>
      <c r="K48" s="4"/>
      <c r="L48" s="18"/>
      <c r="M48" s="4"/>
      <c r="N48" s="18"/>
      <c r="O48" s="4"/>
      <c r="P48" s="18"/>
      <c r="Q48" s="4"/>
      <c r="R48" s="18"/>
      <c r="S48" s="15">
        <f t="shared" si="3"/>
        <v>0</v>
      </c>
      <c r="T48" s="15">
        <f t="shared" si="3"/>
        <v>0</v>
      </c>
      <c r="U48" s="16" t="e">
        <f t="shared" si="5"/>
        <v>#DIV/0!</v>
      </c>
      <c r="V48" s="26"/>
    </row>
    <row r="49" spans="1:22" ht="33" thickBot="1" x14ac:dyDescent="0.3">
      <c r="A49" s="72"/>
      <c r="B49" s="67"/>
      <c r="C49" s="64"/>
      <c r="D49" s="64"/>
      <c r="E49" s="64"/>
      <c r="F49" s="64"/>
      <c r="G49" s="64"/>
      <c r="H49" s="67"/>
      <c r="I49" s="69"/>
      <c r="J49" s="6"/>
      <c r="K49" s="7"/>
      <c r="L49" s="36"/>
      <c r="M49" s="7"/>
      <c r="N49" s="36"/>
      <c r="O49" s="7"/>
      <c r="P49" s="36"/>
      <c r="Q49" s="7"/>
      <c r="R49" s="36"/>
      <c r="S49" s="15">
        <f t="shared" si="3"/>
        <v>0</v>
      </c>
      <c r="T49" s="15">
        <f t="shared" si="3"/>
        <v>0</v>
      </c>
      <c r="U49" s="16" t="e">
        <f t="shared" si="5"/>
        <v>#DIV/0!</v>
      </c>
      <c r="V49" s="37"/>
    </row>
    <row r="50" spans="1:22" ht="32.25" x14ac:dyDescent="0.25">
      <c r="A50" s="70">
        <v>11</v>
      </c>
      <c r="B50" s="66" t="s">
        <v>36</v>
      </c>
      <c r="C50" s="62" t="s">
        <v>73</v>
      </c>
      <c r="D50" s="62" t="s">
        <v>74</v>
      </c>
      <c r="E50" s="62">
        <v>5016</v>
      </c>
      <c r="F50" s="62">
        <v>5280</v>
      </c>
      <c r="G50" s="62">
        <v>5140</v>
      </c>
      <c r="H50" s="65"/>
      <c r="I50" s="68">
        <f>+H50/G50*100</f>
        <v>0</v>
      </c>
      <c r="J50" s="32"/>
      <c r="K50" s="33"/>
      <c r="L50" s="34"/>
      <c r="M50" s="33"/>
      <c r="N50" s="34"/>
      <c r="O50" s="33"/>
      <c r="P50" s="34"/>
      <c r="Q50" s="33"/>
      <c r="R50" s="34"/>
      <c r="S50" s="15">
        <f t="shared" si="3"/>
        <v>0</v>
      </c>
      <c r="T50" s="15">
        <f t="shared" si="3"/>
        <v>0</v>
      </c>
      <c r="U50" s="16" t="e">
        <f t="shared" si="5"/>
        <v>#DIV/0!</v>
      </c>
      <c r="V50" s="35"/>
    </row>
    <row r="51" spans="1:22" ht="32.25" x14ac:dyDescent="0.25">
      <c r="A51" s="71"/>
      <c r="B51" s="66"/>
      <c r="C51" s="63"/>
      <c r="D51" s="63"/>
      <c r="E51" s="63"/>
      <c r="F51" s="63"/>
      <c r="G51" s="63"/>
      <c r="H51" s="66"/>
      <c r="I51" s="68"/>
      <c r="J51" s="2"/>
      <c r="K51" s="4"/>
      <c r="L51" s="19"/>
      <c r="M51" s="4"/>
      <c r="N51" s="19"/>
      <c r="O51" s="4"/>
      <c r="P51" s="19"/>
      <c r="Q51" s="4"/>
      <c r="R51" s="19"/>
      <c r="S51" s="15">
        <f t="shared" si="3"/>
        <v>0</v>
      </c>
      <c r="T51" s="15">
        <f t="shared" si="3"/>
        <v>0</v>
      </c>
      <c r="U51" s="16" t="e">
        <f t="shared" si="5"/>
        <v>#DIV/0!</v>
      </c>
      <c r="V51" s="27"/>
    </row>
    <row r="52" spans="1:22" ht="32.25" x14ac:dyDescent="0.25">
      <c r="A52" s="71"/>
      <c r="B52" s="66"/>
      <c r="C52" s="63"/>
      <c r="D52" s="63"/>
      <c r="E52" s="63"/>
      <c r="F52" s="63"/>
      <c r="G52" s="63"/>
      <c r="H52" s="66"/>
      <c r="I52" s="68"/>
      <c r="J52" s="2"/>
      <c r="K52" s="4"/>
      <c r="L52" s="18"/>
      <c r="M52" s="4"/>
      <c r="N52" s="18"/>
      <c r="O52" s="4"/>
      <c r="P52" s="18"/>
      <c r="Q52" s="4"/>
      <c r="R52" s="18"/>
      <c r="S52" s="15">
        <f t="shared" si="3"/>
        <v>0</v>
      </c>
      <c r="T52" s="15">
        <f t="shared" si="3"/>
        <v>0</v>
      </c>
      <c r="U52" s="16" t="e">
        <f t="shared" si="5"/>
        <v>#DIV/0!</v>
      </c>
      <c r="V52" s="26"/>
    </row>
    <row r="53" spans="1:22" ht="33" thickBot="1" x14ac:dyDescent="0.3">
      <c r="A53" s="72"/>
      <c r="B53" s="67"/>
      <c r="C53" s="64"/>
      <c r="D53" s="64"/>
      <c r="E53" s="64"/>
      <c r="F53" s="64"/>
      <c r="G53" s="64"/>
      <c r="H53" s="67"/>
      <c r="I53" s="69"/>
      <c r="J53" s="6"/>
      <c r="K53" s="7"/>
      <c r="L53" s="36"/>
      <c r="M53" s="7"/>
      <c r="N53" s="36"/>
      <c r="O53" s="7"/>
      <c r="P53" s="36"/>
      <c r="Q53" s="7"/>
      <c r="R53" s="36"/>
      <c r="S53" s="15">
        <f t="shared" si="3"/>
        <v>0</v>
      </c>
      <c r="T53" s="15">
        <f t="shared" si="3"/>
        <v>0</v>
      </c>
      <c r="U53" s="16" t="e">
        <f t="shared" si="5"/>
        <v>#DIV/0!</v>
      </c>
      <c r="V53" s="37"/>
    </row>
    <row r="54" spans="1:22" ht="22.5" x14ac:dyDescent="0.25">
      <c r="A54" s="70">
        <v>12</v>
      </c>
      <c r="B54" s="66" t="s">
        <v>36</v>
      </c>
      <c r="C54" s="62" t="s">
        <v>75</v>
      </c>
      <c r="D54" s="62" t="s">
        <v>76</v>
      </c>
      <c r="E54" s="62">
        <v>1200</v>
      </c>
      <c r="F54" s="62">
        <v>3600</v>
      </c>
      <c r="G54" s="62">
        <v>900</v>
      </c>
      <c r="H54" s="65"/>
      <c r="I54" s="68">
        <f>+H54/G54*100</f>
        <v>0</v>
      </c>
      <c r="J54" s="32" t="s">
        <v>85</v>
      </c>
      <c r="K54" s="33">
        <v>3000000</v>
      </c>
      <c r="L54" s="34"/>
      <c r="M54" s="33"/>
      <c r="N54" s="34"/>
      <c r="O54" s="33"/>
      <c r="P54" s="34"/>
      <c r="Q54" s="33"/>
      <c r="R54" s="34"/>
      <c r="S54" s="15">
        <f t="shared" si="3"/>
        <v>3000000</v>
      </c>
      <c r="T54" s="15">
        <f t="shared" si="3"/>
        <v>0</v>
      </c>
      <c r="U54" s="16">
        <f t="shared" si="5"/>
        <v>0</v>
      </c>
      <c r="V54" s="35"/>
    </row>
    <row r="55" spans="1:22" ht="32.25" x14ac:dyDescent="0.25">
      <c r="A55" s="71"/>
      <c r="B55" s="66"/>
      <c r="C55" s="63"/>
      <c r="D55" s="63"/>
      <c r="E55" s="63"/>
      <c r="F55" s="63"/>
      <c r="G55" s="63"/>
      <c r="H55" s="66"/>
      <c r="I55" s="68"/>
      <c r="J55" s="2"/>
      <c r="K55" s="4"/>
      <c r="L55" s="19"/>
      <c r="M55" s="4"/>
      <c r="N55" s="19"/>
      <c r="O55" s="4"/>
      <c r="P55" s="19"/>
      <c r="Q55" s="4"/>
      <c r="R55" s="19"/>
      <c r="S55" s="15">
        <f t="shared" ref="S55:S57" si="6">+K55+M55+O55+Q55</f>
        <v>0</v>
      </c>
      <c r="T55" s="15">
        <f t="shared" ref="T55:T57" si="7">+L55+N55+P55+R55</f>
        <v>0</v>
      </c>
      <c r="U55" s="16" t="e">
        <f t="shared" si="5"/>
        <v>#DIV/0!</v>
      </c>
      <c r="V55" s="27"/>
    </row>
    <row r="56" spans="1:22" ht="32.25" x14ac:dyDescent="0.25">
      <c r="A56" s="71"/>
      <c r="B56" s="66"/>
      <c r="C56" s="63"/>
      <c r="D56" s="63"/>
      <c r="E56" s="63"/>
      <c r="F56" s="63"/>
      <c r="G56" s="63"/>
      <c r="H56" s="66"/>
      <c r="I56" s="68"/>
      <c r="J56" s="2"/>
      <c r="K56" s="4"/>
      <c r="L56" s="18"/>
      <c r="M56" s="4"/>
      <c r="N56" s="18"/>
      <c r="O56" s="4"/>
      <c r="P56" s="18"/>
      <c r="Q56" s="4"/>
      <c r="R56" s="18"/>
      <c r="S56" s="15">
        <f t="shared" si="6"/>
        <v>0</v>
      </c>
      <c r="T56" s="15">
        <f t="shared" si="7"/>
        <v>0</v>
      </c>
      <c r="U56" s="16" t="e">
        <f t="shared" si="5"/>
        <v>#DIV/0!</v>
      </c>
      <c r="V56" s="26"/>
    </row>
    <row r="57" spans="1:22" ht="33" thickBot="1" x14ac:dyDescent="0.3">
      <c r="A57" s="72"/>
      <c r="B57" s="67"/>
      <c r="C57" s="64"/>
      <c r="D57" s="64"/>
      <c r="E57" s="64"/>
      <c r="F57" s="64"/>
      <c r="G57" s="64"/>
      <c r="H57" s="67"/>
      <c r="I57" s="69"/>
      <c r="J57" s="6"/>
      <c r="K57" s="7"/>
      <c r="L57" s="36"/>
      <c r="M57" s="7"/>
      <c r="N57" s="36"/>
      <c r="O57" s="7"/>
      <c r="P57" s="36"/>
      <c r="Q57" s="7"/>
      <c r="R57" s="36"/>
      <c r="S57" s="15">
        <f t="shared" si="6"/>
        <v>0</v>
      </c>
      <c r="T57" s="15">
        <f t="shared" si="7"/>
        <v>0</v>
      </c>
      <c r="U57" s="16" t="e">
        <f t="shared" si="5"/>
        <v>#DIV/0!</v>
      </c>
      <c r="V57" s="37"/>
    </row>
    <row r="58" spans="1:22" ht="33.75" x14ac:dyDescent="0.25">
      <c r="A58" s="71">
        <v>13</v>
      </c>
      <c r="B58" s="66" t="s">
        <v>36</v>
      </c>
      <c r="C58" s="63" t="s">
        <v>40</v>
      </c>
      <c r="D58" s="63" t="s">
        <v>41</v>
      </c>
      <c r="E58" s="63">
        <v>1</v>
      </c>
      <c r="F58" s="63">
        <v>1</v>
      </c>
      <c r="G58" s="63">
        <v>0.5</v>
      </c>
      <c r="H58" s="66"/>
      <c r="I58" s="68">
        <f>+H58/G58*100</f>
        <v>0</v>
      </c>
      <c r="J58" s="13" t="s">
        <v>43</v>
      </c>
      <c r="K58" s="14">
        <v>12000000</v>
      </c>
      <c r="L58" s="17"/>
      <c r="M58" s="14"/>
      <c r="N58" s="17"/>
      <c r="O58" s="14"/>
      <c r="P58" s="17"/>
      <c r="Q58" s="14"/>
      <c r="R58" s="17"/>
      <c r="S58" s="15">
        <f>+K58+M58+O58+Q58</f>
        <v>12000000</v>
      </c>
      <c r="T58" s="15">
        <f>+L58+N58+P58+R58</f>
        <v>0</v>
      </c>
      <c r="U58" s="16">
        <f t="shared" si="5"/>
        <v>0</v>
      </c>
      <c r="V58" s="25"/>
    </row>
    <row r="59" spans="1:22" ht="32.25" x14ac:dyDescent="0.25">
      <c r="A59" s="71"/>
      <c r="B59" s="66"/>
      <c r="C59" s="63"/>
      <c r="D59" s="63"/>
      <c r="E59" s="63"/>
      <c r="F59" s="63"/>
      <c r="G59" s="63"/>
      <c r="H59" s="66"/>
      <c r="I59" s="68"/>
      <c r="J59" s="2"/>
      <c r="K59" s="4"/>
      <c r="L59" s="18"/>
      <c r="M59" s="4"/>
      <c r="N59" s="18"/>
      <c r="O59" s="4"/>
      <c r="P59" s="18"/>
      <c r="Q59" s="4"/>
      <c r="R59" s="18"/>
      <c r="S59" s="15">
        <f t="shared" ref="S59:T61" si="8">+K59+M59+O59+Q59</f>
        <v>0</v>
      </c>
      <c r="T59" s="15">
        <f t="shared" si="8"/>
        <v>0</v>
      </c>
      <c r="U59" s="16" t="e">
        <f t="shared" ref="U59:U61" si="9">+T59/S59*100</f>
        <v>#DIV/0!</v>
      </c>
      <c r="V59" s="26"/>
    </row>
    <row r="60" spans="1:22" ht="32.25" x14ac:dyDescent="0.25">
      <c r="A60" s="71"/>
      <c r="B60" s="66"/>
      <c r="C60" s="63"/>
      <c r="D60" s="63"/>
      <c r="E60" s="63"/>
      <c r="F60" s="63"/>
      <c r="G60" s="63"/>
      <c r="H60" s="66"/>
      <c r="I60" s="68"/>
      <c r="J60" s="2"/>
      <c r="K60" s="4"/>
      <c r="L60" s="19"/>
      <c r="M60" s="4"/>
      <c r="N60" s="19"/>
      <c r="O60" s="4"/>
      <c r="P60" s="19"/>
      <c r="Q60" s="4"/>
      <c r="R60" s="19"/>
      <c r="S60" s="15">
        <f t="shared" si="8"/>
        <v>0</v>
      </c>
      <c r="T60" s="15">
        <f t="shared" si="8"/>
        <v>0</v>
      </c>
      <c r="U60" s="16" t="e">
        <f t="shared" si="9"/>
        <v>#DIV/0!</v>
      </c>
      <c r="V60" s="27"/>
    </row>
    <row r="61" spans="1:22" ht="33" thickBot="1" x14ac:dyDescent="0.3">
      <c r="A61" s="72"/>
      <c r="B61" s="67"/>
      <c r="C61" s="64"/>
      <c r="D61" s="64"/>
      <c r="E61" s="64"/>
      <c r="F61" s="64"/>
      <c r="G61" s="64"/>
      <c r="H61" s="67"/>
      <c r="I61" s="69"/>
      <c r="J61" s="6"/>
      <c r="K61" s="7"/>
      <c r="L61" s="20"/>
      <c r="M61" s="7"/>
      <c r="N61" s="20"/>
      <c r="O61" s="7"/>
      <c r="P61" s="20"/>
      <c r="Q61" s="7"/>
      <c r="R61" s="20"/>
      <c r="S61" s="15">
        <f t="shared" si="8"/>
        <v>0</v>
      </c>
      <c r="T61" s="15">
        <f t="shared" si="8"/>
        <v>0</v>
      </c>
      <c r="U61" s="16" t="e">
        <f t="shared" si="9"/>
        <v>#DIV/0!</v>
      </c>
      <c r="V61" s="28"/>
    </row>
    <row r="62" spans="1:22" ht="32.25" x14ac:dyDescent="0.25">
      <c r="A62" s="70">
        <v>14</v>
      </c>
      <c r="B62" s="66" t="s">
        <v>36</v>
      </c>
      <c r="C62" s="62" t="s">
        <v>77</v>
      </c>
      <c r="D62" s="62" t="s">
        <v>78</v>
      </c>
      <c r="E62" s="62">
        <v>0</v>
      </c>
      <c r="F62" s="62">
        <v>48</v>
      </c>
      <c r="G62" s="62">
        <v>12</v>
      </c>
      <c r="H62" s="65"/>
      <c r="I62" s="68">
        <f>+H62/G62*100</f>
        <v>0</v>
      </c>
      <c r="J62" s="32" t="s">
        <v>79</v>
      </c>
      <c r="K62" s="33"/>
      <c r="L62" s="34"/>
      <c r="M62" s="33"/>
      <c r="N62" s="34"/>
      <c r="O62" s="33"/>
      <c r="P62" s="34"/>
      <c r="Q62" s="33"/>
      <c r="R62" s="34"/>
      <c r="S62" s="15">
        <f t="shared" ref="S62:T65" si="10">+K62+M62+O62+Q62</f>
        <v>0</v>
      </c>
      <c r="T62" s="15">
        <f t="shared" si="10"/>
        <v>0</v>
      </c>
      <c r="U62" s="16" t="e">
        <f>+T62/S62*100</f>
        <v>#DIV/0!</v>
      </c>
      <c r="V62" s="35"/>
    </row>
    <row r="63" spans="1:22" ht="32.25" x14ac:dyDescent="0.25">
      <c r="A63" s="71"/>
      <c r="B63" s="66"/>
      <c r="C63" s="63"/>
      <c r="D63" s="63"/>
      <c r="E63" s="63"/>
      <c r="F63" s="63"/>
      <c r="G63" s="63"/>
      <c r="H63" s="66"/>
      <c r="I63" s="68"/>
      <c r="J63" s="2" t="s">
        <v>80</v>
      </c>
      <c r="K63" s="4"/>
      <c r="L63" s="19"/>
      <c r="M63" s="4"/>
      <c r="N63" s="19"/>
      <c r="O63" s="4"/>
      <c r="P63" s="19"/>
      <c r="Q63" s="4"/>
      <c r="R63" s="19"/>
      <c r="S63" s="15">
        <f t="shared" si="10"/>
        <v>0</v>
      </c>
      <c r="T63" s="15">
        <f t="shared" si="10"/>
        <v>0</v>
      </c>
      <c r="U63" s="16" t="e">
        <f>+T63/S63*100</f>
        <v>#DIV/0!</v>
      </c>
      <c r="V63" s="27"/>
    </row>
    <row r="64" spans="1:22" ht="32.25" x14ac:dyDescent="0.25">
      <c r="A64" s="71"/>
      <c r="B64" s="66"/>
      <c r="C64" s="63"/>
      <c r="D64" s="63"/>
      <c r="E64" s="63"/>
      <c r="F64" s="63"/>
      <c r="G64" s="63"/>
      <c r="H64" s="66"/>
      <c r="I64" s="68"/>
      <c r="J64" s="2" t="s">
        <v>81</v>
      </c>
      <c r="K64" s="4"/>
      <c r="L64" s="18"/>
      <c r="M64" s="4"/>
      <c r="N64" s="18"/>
      <c r="O64" s="4"/>
      <c r="P64" s="18"/>
      <c r="Q64" s="4"/>
      <c r="R64" s="18"/>
      <c r="S64" s="15">
        <f t="shared" si="10"/>
        <v>0</v>
      </c>
      <c r="T64" s="15">
        <f t="shared" si="10"/>
        <v>0</v>
      </c>
      <c r="U64" s="16" t="e">
        <f>+T64/S64*100</f>
        <v>#DIV/0!</v>
      </c>
      <c r="V64" s="26"/>
    </row>
    <row r="65" spans="1:22" ht="33" thickBot="1" x14ac:dyDescent="0.3">
      <c r="A65" s="72"/>
      <c r="B65" s="67"/>
      <c r="C65" s="64"/>
      <c r="D65" s="64"/>
      <c r="E65" s="64"/>
      <c r="F65" s="64"/>
      <c r="G65" s="64"/>
      <c r="H65" s="67"/>
      <c r="I65" s="69"/>
      <c r="J65" s="6" t="s">
        <v>82</v>
      </c>
      <c r="K65" s="7"/>
      <c r="L65" s="36"/>
      <c r="M65" s="7"/>
      <c r="N65" s="36"/>
      <c r="O65" s="7"/>
      <c r="P65" s="36"/>
      <c r="Q65" s="7"/>
      <c r="R65" s="36"/>
      <c r="S65" s="15">
        <f t="shared" si="10"/>
        <v>0</v>
      </c>
      <c r="T65" s="15">
        <f t="shared" si="10"/>
        <v>0</v>
      </c>
      <c r="U65" s="16" t="e">
        <f>+T65/S65*100</f>
        <v>#DIV/0!</v>
      </c>
      <c r="V65" s="37"/>
    </row>
    <row r="66" spans="1:22" ht="19.5" thickBot="1" x14ac:dyDescent="0.35">
      <c r="A66" s="54" t="s">
        <v>9</v>
      </c>
      <c r="B66" s="55"/>
      <c r="C66" s="55"/>
      <c r="D66" s="55"/>
      <c r="E66" s="55"/>
      <c r="F66" s="55"/>
      <c r="G66" s="55"/>
      <c r="H66" s="56"/>
      <c r="I66" s="8">
        <f>+SUM(I38:I65)/(COUNT(I38:I65))</f>
        <v>0</v>
      </c>
      <c r="J66" s="9"/>
      <c r="K66" s="57" t="s">
        <v>10</v>
      </c>
      <c r="L66" s="58"/>
      <c r="M66" s="58"/>
      <c r="N66" s="58"/>
      <c r="O66" s="58"/>
      <c r="P66" s="58"/>
      <c r="Q66" s="58"/>
      <c r="R66" s="58"/>
      <c r="S66" s="10">
        <f>SUM(S38:S65)</f>
        <v>40000000</v>
      </c>
      <c r="T66" s="10">
        <f>SUM(T38:T65)</f>
        <v>0</v>
      </c>
      <c r="U66" s="8" t="e">
        <f>+SUM(U38:U65)/(COUNT(U38:U65))</f>
        <v>#DIV/0!</v>
      </c>
      <c r="V66" s="29"/>
    </row>
    <row r="67" spans="1:22" ht="23.25" x14ac:dyDescent="0.35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</row>
    <row r="68" spans="1:22" x14ac:dyDescent="0.25">
      <c r="C68" s="5" t="s">
        <v>11</v>
      </c>
      <c r="D68" s="52" t="s">
        <v>83</v>
      </c>
      <c r="E68" s="52"/>
      <c r="F68" s="52"/>
      <c r="G68" s="52"/>
      <c r="H68" s="52"/>
      <c r="I68" s="52"/>
      <c r="J68" s="23"/>
      <c r="K68" s="60" t="s">
        <v>12</v>
      </c>
      <c r="L68" s="60"/>
      <c r="M68" s="60"/>
      <c r="N68" s="60"/>
      <c r="O68" s="60" t="s">
        <v>27</v>
      </c>
      <c r="P68" s="60"/>
      <c r="Q68" s="60"/>
      <c r="R68" s="60"/>
      <c r="S68" s="60"/>
      <c r="T68" s="60"/>
      <c r="U68" s="61"/>
    </row>
    <row r="69" spans="1:22" x14ac:dyDescent="0.25">
      <c r="C69" s="5" t="s">
        <v>13</v>
      </c>
      <c r="D69" s="52" t="s">
        <v>84</v>
      </c>
      <c r="E69" s="52"/>
      <c r="F69" s="52"/>
      <c r="G69" s="52"/>
      <c r="H69" s="52"/>
      <c r="I69" s="52"/>
      <c r="J69" s="21"/>
      <c r="K69" s="52" t="s">
        <v>13</v>
      </c>
      <c r="L69" s="52"/>
      <c r="M69" s="52"/>
      <c r="N69" s="52"/>
      <c r="O69" s="50" t="s">
        <v>28</v>
      </c>
      <c r="P69" s="50"/>
      <c r="Q69" s="50"/>
      <c r="R69" s="50"/>
      <c r="S69" s="50"/>
      <c r="T69" s="50"/>
      <c r="U69" s="61"/>
    </row>
    <row r="70" spans="1:22" x14ac:dyDescent="0.25">
      <c r="C70" s="5" t="s">
        <v>14</v>
      </c>
      <c r="D70" s="51">
        <v>42758</v>
      </c>
      <c r="E70" s="52"/>
      <c r="F70" s="52"/>
      <c r="G70" s="52"/>
      <c r="H70" s="52"/>
      <c r="I70" s="52"/>
      <c r="J70" s="22"/>
      <c r="K70" s="52" t="s">
        <v>14</v>
      </c>
      <c r="L70" s="52"/>
      <c r="M70" s="52"/>
      <c r="N70" s="52"/>
      <c r="O70" s="53">
        <v>42758</v>
      </c>
      <c r="P70" s="50"/>
      <c r="Q70" s="50"/>
      <c r="R70" s="50"/>
      <c r="S70" s="50"/>
      <c r="T70" s="50"/>
      <c r="U70" s="61"/>
    </row>
  </sheetData>
  <mergeCells count="166">
    <mergeCell ref="F50:F53"/>
    <mergeCell ref="G50:G53"/>
    <mergeCell ref="H50:H53"/>
    <mergeCell ref="I50:I53"/>
    <mergeCell ref="A54:A57"/>
    <mergeCell ref="B54:B57"/>
    <mergeCell ref="C54:C57"/>
    <mergeCell ref="D54:D57"/>
    <mergeCell ref="E54:E57"/>
    <mergeCell ref="F54:F57"/>
    <mergeCell ref="G54:G57"/>
    <mergeCell ref="H54:H57"/>
    <mergeCell ref="I54:I57"/>
    <mergeCell ref="A50:A53"/>
    <mergeCell ref="B50:B53"/>
    <mergeCell ref="C50:C53"/>
    <mergeCell ref="D50:D53"/>
    <mergeCell ref="E50:E53"/>
    <mergeCell ref="F42:F45"/>
    <mergeCell ref="G42:G45"/>
    <mergeCell ref="H42:H45"/>
    <mergeCell ref="I42:I45"/>
    <mergeCell ref="A46:A49"/>
    <mergeCell ref="B46:B49"/>
    <mergeCell ref="C46:C49"/>
    <mergeCell ref="D46:D49"/>
    <mergeCell ref="E46:E49"/>
    <mergeCell ref="F46:F49"/>
    <mergeCell ref="G46:G49"/>
    <mergeCell ref="H46:H49"/>
    <mergeCell ref="I46:I49"/>
    <mergeCell ref="A42:A45"/>
    <mergeCell ref="B42:B45"/>
    <mergeCell ref="C42:C45"/>
    <mergeCell ref="D42:D45"/>
    <mergeCell ref="E42:E45"/>
    <mergeCell ref="A34:A37"/>
    <mergeCell ref="B34:B37"/>
    <mergeCell ref="C34:C37"/>
    <mergeCell ref="D34:D37"/>
    <mergeCell ref="E34:E37"/>
    <mergeCell ref="F34:F37"/>
    <mergeCell ref="G34:G37"/>
    <mergeCell ref="H34:H37"/>
    <mergeCell ref="I34:I37"/>
    <mergeCell ref="A22:A25"/>
    <mergeCell ref="B22:B25"/>
    <mergeCell ref="C22:C25"/>
    <mergeCell ref="D22:D25"/>
    <mergeCell ref="E22:E25"/>
    <mergeCell ref="F30:F33"/>
    <mergeCell ref="G30:G33"/>
    <mergeCell ref="H30:H33"/>
    <mergeCell ref="I30:I33"/>
    <mergeCell ref="A30:A33"/>
    <mergeCell ref="B30:B33"/>
    <mergeCell ref="C30:C33"/>
    <mergeCell ref="D30:D33"/>
    <mergeCell ref="E30:E33"/>
    <mergeCell ref="A26:A29"/>
    <mergeCell ref="B26:B29"/>
    <mergeCell ref="C26:C29"/>
    <mergeCell ref="D26:D29"/>
    <mergeCell ref="E26:E29"/>
    <mergeCell ref="F26:F29"/>
    <mergeCell ref="G26:G29"/>
    <mergeCell ref="H26:H29"/>
    <mergeCell ref="I26:I29"/>
    <mergeCell ref="A18:A21"/>
    <mergeCell ref="B18:B21"/>
    <mergeCell ref="C18:C21"/>
    <mergeCell ref="D18:D21"/>
    <mergeCell ref="E18:E21"/>
    <mergeCell ref="F18:F21"/>
    <mergeCell ref="G18:G21"/>
    <mergeCell ref="H18:H21"/>
    <mergeCell ref="I18:I21"/>
    <mergeCell ref="F58:F61"/>
    <mergeCell ref="G58:G61"/>
    <mergeCell ref="H58:H61"/>
    <mergeCell ref="I58:I61"/>
    <mergeCell ref="A10:A13"/>
    <mergeCell ref="B10:B13"/>
    <mergeCell ref="C10:C13"/>
    <mergeCell ref="D10:D13"/>
    <mergeCell ref="E10:E13"/>
    <mergeCell ref="F10:F13"/>
    <mergeCell ref="G10:G13"/>
    <mergeCell ref="H10:H13"/>
    <mergeCell ref="I10:I13"/>
    <mergeCell ref="A14:A17"/>
    <mergeCell ref="B14:B17"/>
    <mergeCell ref="C14:C17"/>
    <mergeCell ref="A58:A61"/>
    <mergeCell ref="B58:B61"/>
    <mergeCell ref="C58:C61"/>
    <mergeCell ref="D58:D61"/>
    <mergeCell ref="E58:E61"/>
    <mergeCell ref="A38:A41"/>
    <mergeCell ref="B38:B41"/>
    <mergeCell ref="C38:C41"/>
    <mergeCell ref="A1:V1"/>
    <mergeCell ref="A2:V2"/>
    <mergeCell ref="A4:F4"/>
    <mergeCell ref="G4:L4"/>
    <mergeCell ref="M4:P4"/>
    <mergeCell ref="Q4:V4"/>
    <mergeCell ref="A5:L5"/>
    <mergeCell ref="M5:V5"/>
    <mergeCell ref="A6:U6"/>
    <mergeCell ref="A7:A9"/>
    <mergeCell ref="B7:B9"/>
    <mergeCell ref="C7:C9"/>
    <mergeCell ref="D7:D9"/>
    <mergeCell ref="E7:E9"/>
    <mergeCell ref="F7:F9"/>
    <mergeCell ref="G7:G9"/>
    <mergeCell ref="V7:V9"/>
    <mergeCell ref="K8:L8"/>
    <mergeCell ref="M8:N8"/>
    <mergeCell ref="O8:P8"/>
    <mergeCell ref="Q8:R8"/>
    <mergeCell ref="S8:T8"/>
    <mergeCell ref="U8:U9"/>
    <mergeCell ref="K7:U7"/>
    <mergeCell ref="D38:D41"/>
    <mergeCell ref="E38:E41"/>
    <mergeCell ref="F38:F41"/>
    <mergeCell ref="G38:G41"/>
    <mergeCell ref="H38:H41"/>
    <mergeCell ref="I38:I41"/>
    <mergeCell ref="H7:H9"/>
    <mergeCell ref="I7:I9"/>
    <mergeCell ref="J7:J9"/>
    <mergeCell ref="D14:D17"/>
    <mergeCell ref="E14:E17"/>
    <mergeCell ref="F14:F17"/>
    <mergeCell ref="G14:G17"/>
    <mergeCell ref="H14:H17"/>
    <mergeCell ref="I14:I17"/>
    <mergeCell ref="F22:F25"/>
    <mergeCell ref="G22:G25"/>
    <mergeCell ref="H22:H25"/>
    <mergeCell ref="I22:I25"/>
    <mergeCell ref="G62:G65"/>
    <mergeCell ref="H62:H65"/>
    <mergeCell ref="I62:I65"/>
    <mergeCell ref="A62:A65"/>
    <mergeCell ref="B62:B65"/>
    <mergeCell ref="C62:C65"/>
    <mergeCell ref="D62:D65"/>
    <mergeCell ref="E62:E65"/>
    <mergeCell ref="F62:F65"/>
    <mergeCell ref="O69:T69"/>
    <mergeCell ref="D70:I70"/>
    <mergeCell ref="K70:N70"/>
    <mergeCell ref="O70:T70"/>
    <mergeCell ref="A66:H66"/>
    <mergeCell ref="K66:R66"/>
    <mergeCell ref="A67:U67"/>
    <mergeCell ref="D68:I68"/>
    <mergeCell ref="K68:N68"/>
    <mergeCell ref="O68:T68"/>
    <mergeCell ref="U68:U70"/>
    <mergeCell ref="D69:I69"/>
    <mergeCell ref="K69:N69"/>
  </mergeCells>
  <pageMargins left="0.70866141732283472" right="0.70866141732283472" top="1.1417322834645669" bottom="0.74803149606299213" header="0.31496062992125984" footer="0.31496062992125984"/>
  <pageSetup paperSize="5" scale="50" orientation="landscape" r:id="rId1"/>
  <headerFooter>
    <oddHeader>&amp;R&amp;9Republica de Colombia
Departamento de Cundinamarca
Alcaldia  Municipal de Sopó
Documento Controlado
Versión: 06
Página &amp;P de &amp;N
Vigencia: 29/06/2016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4473F4501CBA7408858B1C660E434CC" ma:contentTypeVersion="4" ma:contentTypeDescription="Crear nuevo documento." ma:contentTypeScope="" ma:versionID="f9a1757d84981e8648ef9bc6ba3321b6">
  <xsd:schema xmlns:xsd="http://www.w3.org/2001/XMLSchema" xmlns:xs="http://www.w3.org/2001/XMLSchema" xmlns:p="http://schemas.microsoft.com/office/2006/metadata/properties" xmlns:ns2="2985bb4b-4701-49be-b6af-cb425f14ffe8" xmlns:ns3="51f41368-09ef-457e-ae09-8dfa7ccb2798" targetNamespace="http://schemas.microsoft.com/office/2006/metadata/properties" ma:root="true" ma:fieldsID="267e8fcdbb6eb267fddc05d8cb60485b" ns2:_="" ns3:_="">
    <xsd:import namespace="2985bb4b-4701-49be-b6af-cb425f14ffe8"/>
    <xsd:import namespace="51f41368-09ef-457e-ae09-8dfa7ccb2798"/>
    <xsd:element name="properties">
      <xsd:complexType>
        <xsd:sequence>
          <xsd:element name="documentManagement">
            <xsd:complexType>
              <xsd:all>
                <xsd:element ref="ns2:Clasificaci_x00f3_n" minOccurs="0"/>
                <xsd:element ref="ns3:Secretar_x00ed_a" minOccurs="0"/>
                <xsd:element ref="ns2:Descripci_x00f3_n" minOccurs="0"/>
                <xsd:element ref="ns2:Fech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85bb4b-4701-49be-b6af-cb425f14ffe8" elementFormDefault="qualified">
    <xsd:import namespace="http://schemas.microsoft.com/office/2006/documentManagement/types"/>
    <xsd:import namespace="http://schemas.microsoft.com/office/infopath/2007/PartnerControls"/>
    <xsd:element name="Clasificaci_x00f3_n" ma:index="2" nillable="true" ma:displayName="Clasificación" ma:default="Nuestra Políticas" ma:format="Dropdown" ma:internalName="Clasificaci_x00f3_n">
      <xsd:simpleType>
        <xsd:restriction base="dms:Choice">
          <xsd:enumeration value="Nuestra Políticas"/>
          <xsd:enumeration value="Nuestros Planes"/>
          <xsd:enumeration value="Programas y Proyectos"/>
          <xsd:enumeration value="Planes de Acción"/>
        </xsd:restriction>
      </xsd:simpleType>
    </xsd:element>
    <xsd:element name="Descripci_x00f3_n" ma:index="4" nillable="true" ma:displayName="Descripción" ma:internalName="Descripci_x00f3_n">
      <xsd:simpleType>
        <xsd:restriction base="dms:Note"/>
      </xsd:simpleType>
    </xsd:element>
    <xsd:element name="Fecha" ma:index="5" nillable="true" ma:displayName="Fecha" ma:internalName="Fecha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f41368-09ef-457e-ae09-8dfa7ccb2798" elementFormDefault="qualified">
    <xsd:import namespace="http://schemas.microsoft.com/office/2006/documentManagement/types"/>
    <xsd:import namespace="http://schemas.microsoft.com/office/infopath/2007/PartnerControls"/>
    <xsd:element name="Secretar_x00ed_a" ma:index="3" nillable="true" ma:displayName="Secretaría" ma:default="Secretaría de Gestión Integral" ma:format="Dropdown" ma:internalName="Secretar_x00ed_a">
      <xsd:simpleType>
        <xsd:restriction base="dms:Choice">
          <xsd:enumeration value="Despacho del Alcalde"/>
          <xsd:enumeration value="Empresa de Servicios Públicos de Sopó EMSERSOPÓ E.S.P"/>
          <xsd:enumeration value="Oficina Asesora de Prensa y Comunicaciones"/>
          <xsd:enumeration value="Oficina de Control Interno"/>
          <xsd:enumeration value="Secretaría de Ambiente Natural"/>
          <xsd:enumeration value="Secretaría de Cultura"/>
          <xsd:enumeration value="Secretaría de Desarrollo Económico"/>
          <xsd:enumeration value="Secretaría de Desarrollo Institucional"/>
          <xsd:enumeration value="Secretaría de Educación"/>
          <xsd:enumeration value="Secretaría de Gestión Integral"/>
          <xsd:enumeration value="Secretaría de Gobierno"/>
          <xsd:enumeration value="Secretaría de Hacienda"/>
          <xsd:enumeration value="Secretaría de Infraestructura y Obras Públicas"/>
          <xsd:enumeration value="Secretaría de Planeación Territorial y Urbanismo"/>
          <xsd:enumeration value="Secretaría de Recreación y Deporte"/>
          <xsd:enumeration value="Secretaría de Salud"/>
          <xsd:enumeration value="Secretaría de Vivienda"/>
          <xsd:enumeration value="Secretaría Jurídica y de Contratación"/>
          <xsd:enumeration value="Personería Municipal"/>
          <xsd:enumeration value="Plan Anti corrupción y de Servicio al Ciudada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2985bb4b-4701-49be-b6af-cb425f14ffe8">2017</Fecha>
    <Secretar_x00ed_a xmlns="51f41368-09ef-457e-ae09-8dfa7ccb2798">Secretaría de Gobierno</Secretar_x00ed_a>
    <Clasificaci_x00f3_n xmlns="2985bb4b-4701-49be-b6af-cb425f14ffe8">Planes de Acción</Clasificaci_x00f3_n>
    <Descripci_x00f3_n xmlns="2985bb4b-4701-49be-b6af-cb425f14ffe8">Plan de Accion CULTURA CIUDADANA 2017</Descripci_x00f3_n>
  </documentManagement>
</p:properties>
</file>

<file path=customXml/itemProps1.xml><?xml version="1.0" encoding="utf-8"?>
<ds:datastoreItem xmlns:ds="http://schemas.openxmlformats.org/officeDocument/2006/customXml" ds:itemID="{C9B8F1D3-AB34-498E-9559-D27BF1E901F7}"/>
</file>

<file path=customXml/itemProps2.xml><?xml version="1.0" encoding="utf-8"?>
<ds:datastoreItem xmlns:ds="http://schemas.openxmlformats.org/officeDocument/2006/customXml" ds:itemID="{B6B643DB-F45C-4CF6-A65B-1551EF996CB7}"/>
</file>

<file path=customXml/itemProps3.xml><?xml version="1.0" encoding="utf-8"?>
<ds:datastoreItem xmlns:ds="http://schemas.openxmlformats.org/officeDocument/2006/customXml" ds:itemID="{3FB9D2D4-2105-41D5-AC8B-6C23110818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CONVIVENCIA</vt:lpstr>
      <vt:lpstr>CONVIVENCIA!Área_de_impresión</vt:lpstr>
      <vt:lpstr>CONVIVENCIA!Títulos_a_imprimir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Accion CULTURA CIUDADANA 2017</dc:title>
  <dc:creator>Luffi</dc:creator>
  <cp:lastModifiedBy>HP 01</cp:lastModifiedBy>
  <cp:lastPrinted>2016-06-29T21:33:32Z</cp:lastPrinted>
  <dcterms:created xsi:type="dcterms:W3CDTF">2012-08-21T23:36:53Z</dcterms:created>
  <dcterms:modified xsi:type="dcterms:W3CDTF">2017-01-30T16:03:57Z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0x01010024473F4501CBA7408858B1C660E434CC</vt:lpwstr>
  </property>
</Properties>
</file>